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AppData\Roaming\VNPT Plugin\Files\FileTemp\"/>
    </mc:Choice>
  </mc:AlternateContent>
  <bookViews>
    <workbookView xWindow="0" yWindow="0" windowWidth="24000" windowHeight="9720" firstSheet="1" activeTab="1"/>
  </bookViews>
  <sheets>
    <sheet name="results" sheetId="6" state="veryHidden" r:id="rId1"/>
    <sheet name="DS diem thi (2)" sheetId="13" r:id="rId2"/>
    <sheet name="Danh sach  TT" sheetId="11" r:id="rId3"/>
  </sheets>
  <definedNames>
    <definedName name="_xlnm._FilterDatabase" localSheetId="2" hidden="1">'Danh sach  TT'!$A$1:$Q$75</definedName>
    <definedName name="_xlnm._FilterDatabase" localSheetId="1" hidden="1">'DS diem thi (2)'!$A$8:$Q$210</definedName>
    <definedName name="_xlnm.Print_Area" localSheetId="2">'Danh sach  TT'!$A$1:$Q$78</definedName>
    <definedName name="_xlnm.Print_Area" localSheetId="1">'DS diem thi (2)'!$A$1:$Q$211</definedName>
    <definedName name="_xlnm.Print_Titles" localSheetId="2">'Danh sach  TT'!$8:$10</definedName>
    <definedName name="_xlnm.Print_Titles" localSheetId="1">'DS diem thi (2)'!$8:$10</definedName>
  </definedNames>
  <calcPr calcId="152511"/>
</workbook>
</file>

<file path=xl/calcChain.xml><?xml version="1.0" encoding="utf-8"?>
<calcChain xmlns="http://schemas.openxmlformats.org/spreadsheetml/2006/main">
  <c r="Q210" i="13" l="1"/>
  <c r="Q209" i="13"/>
  <c r="P206" i="13"/>
  <c r="P205" i="13"/>
  <c r="P204" i="13"/>
  <c r="P203" i="13"/>
  <c r="P201" i="13"/>
  <c r="P197" i="13"/>
  <c r="P195" i="13"/>
  <c r="P191" i="13"/>
  <c r="P190" i="13"/>
  <c r="P188" i="13"/>
  <c r="P186" i="13"/>
  <c r="P185" i="13"/>
  <c r="P184" i="13"/>
  <c r="P183" i="13"/>
  <c r="P182" i="13"/>
  <c r="P180" i="13"/>
  <c r="P179" i="13"/>
  <c r="P177" i="13"/>
  <c r="P175" i="13"/>
  <c r="P173" i="13"/>
  <c r="P172" i="13"/>
  <c r="P171" i="13"/>
  <c r="P170" i="13"/>
  <c r="P169" i="13"/>
  <c r="P167" i="13"/>
  <c r="P165" i="13"/>
  <c r="P163" i="13"/>
  <c r="P160" i="13"/>
  <c r="P158" i="13"/>
  <c r="P157" i="13"/>
  <c r="P155" i="13"/>
  <c r="P153" i="13"/>
  <c r="P152" i="13"/>
  <c r="P151" i="13"/>
  <c r="P150" i="13"/>
  <c r="P146" i="13"/>
  <c r="P145" i="13"/>
  <c r="P144" i="13"/>
  <c r="P143" i="13"/>
  <c r="P141" i="13"/>
  <c r="P140" i="13"/>
  <c r="P135" i="13"/>
  <c r="P132" i="13"/>
  <c r="P131" i="13"/>
  <c r="P130" i="13"/>
  <c r="P129" i="13"/>
  <c r="P126" i="13"/>
  <c r="P125" i="13"/>
  <c r="P124" i="13"/>
  <c r="P122" i="13"/>
  <c r="P121" i="13"/>
  <c r="P120" i="13"/>
  <c r="P119" i="13"/>
  <c r="P117" i="13"/>
  <c r="P116" i="13"/>
  <c r="P114" i="13"/>
  <c r="P112" i="13"/>
  <c r="P111" i="13"/>
  <c r="P110" i="13"/>
  <c r="P108" i="13"/>
  <c r="P106" i="13"/>
  <c r="P105" i="13"/>
  <c r="P104" i="13"/>
  <c r="P102" i="13"/>
  <c r="P101" i="13"/>
  <c r="P100" i="13"/>
  <c r="P99" i="13"/>
  <c r="P98" i="13"/>
  <c r="P97" i="13"/>
  <c r="P94" i="13"/>
  <c r="P93" i="13"/>
  <c r="P92" i="13"/>
  <c r="P90" i="13"/>
  <c r="P88" i="13"/>
  <c r="P86" i="13"/>
  <c r="P84" i="13"/>
  <c r="P81" i="13"/>
  <c r="P80" i="13"/>
  <c r="P79" i="13"/>
  <c r="P78" i="13"/>
  <c r="P77" i="13"/>
  <c r="P76" i="13"/>
  <c r="P75" i="13"/>
  <c r="P73" i="13"/>
  <c r="P72" i="13"/>
  <c r="P70" i="13"/>
  <c r="P68" i="13"/>
  <c r="P66" i="13"/>
  <c r="P61" i="13"/>
  <c r="P59" i="13"/>
  <c r="P56" i="13"/>
  <c r="P55" i="13"/>
  <c r="P54" i="13"/>
  <c r="P53" i="13"/>
  <c r="P51" i="13"/>
  <c r="P50" i="13"/>
  <c r="P48" i="13"/>
  <c r="P47" i="13"/>
  <c r="P46" i="13"/>
  <c r="P45" i="13"/>
  <c r="P43" i="13"/>
  <c r="P41" i="13"/>
  <c r="P40" i="13"/>
  <c r="N40" i="13"/>
  <c r="P38" i="13"/>
  <c r="P37" i="13"/>
  <c r="P36" i="13"/>
  <c r="N36" i="13"/>
  <c r="N209" i="13" s="1"/>
  <c r="P35" i="13"/>
  <c r="P34" i="13"/>
  <c r="P33" i="13"/>
  <c r="P32" i="13"/>
  <c r="P31" i="13"/>
  <c r="P30" i="13"/>
  <c r="P29" i="13"/>
  <c r="P28" i="13"/>
  <c r="P27" i="13"/>
  <c r="P26" i="13"/>
  <c r="P25" i="13"/>
  <c r="P23" i="13"/>
  <c r="P22" i="13"/>
  <c r="P21" i="13"/>
  <c r="P20" i="13"/>
  <c r="P19" i="13"/>
  <c r="P17" i="13"/>
  <c r="P16" i="13"/>
  <c r="P15" i="13"/>
  <c r="P14" i="13"/>
  <c r="P13" i="13"/>
  <c r="Q77" i="11" l="1"/>
  <c r="Q76" i="11"/>
  <c r="P13" i="11"/>
  <c r="P15" i="11"/>
  <c r="P17" i="11"/>
  <c r="P22" i="11"/>
  <c r="P24" i="11"/>
  <c r="P26" i="11"/>
  <c r="P27" i="11"/>
  <c r="P28" i="11"/>
  <c r="P29" i="11"/>
  <c r="P31" i="11"/>
  <c r="P33" i="11"/>
  <c r="P34" i="11"/>
  <c r="P35" i="11"/>
  <c r="P37" i="11"/>
  <c r="P39" i="11"/>
  <c r="P40" i="11"/>
  <c r="P41" i="11"/>
  <c r="P44" i="11"/>
  <c r="P52" i="11"/>
  <c r="P46" i="11"/>
  <c r="P48" i="11"/>
  <c r="P49" i="11"/>
  <c r="P54" i="11"/>
  <c r="P56" i="11"/>
  <c r="P58" i="11"/>
  <c r="P61" i="11"/>
  <c r="P63" i="11"/>
  <c r="P64" i="11"/>
  <c r="P65" i="11"/>
  <c r="P67" i="11"/>
  <c r="P69" i="11"/>
  <c r="P70" i="11"/>
  <c r="P51" i="11"/>
  <c r="P72" i="11"/>
  <c r="P73" i="11"/>
  <c r="P75" i="11"/>
  <c r="P19" i="11"/>
  <c r="N76" i="11" l="1"/>
</calcChain>
</file>

<file path=xl/sharedStrings.xml><?xml version="1.0" encoding="utf-8"?>
<sst xmlns="http://schemas.openxmlformats.org/spreadsheetml/2006/main" count="2721" uniqueCount="889">
  <si>
    <t>Họ và tên</t>
  </si>
  <si>
    <t>Hộ khẩu thường trú</t>
  </si>
  <si>
    <t>Trình độ</t>
  </si>
  <si>
    <t>Nam</t>
  </si>
  <si>
    <t>Ngày, tháng, 
năm sinh</t>
  </si>
  <si>
    <t>Dân
 tộc</t>
  </si>
  <si>
    <t>Đại học</t>
  </si>
  <si>
    <t>Nữ</t>
  </si>
  <si>
    <t>TB</t>
  </si>
  <si>
    <t>Tày</t>
  </si>
  <si>
    <t>Hường</t>
  </si>
  <si>
    <t>Xếp loại TN</t>
  </si>
  <si>
    <t>TX</t>
  </si>
  <si>
    <t>CỘNG HÒA XÃ HỘI CHỦ NGHĨA VIỆT NAM</t>
  </si>
  <si>
    <t>Độc lập - Tự do - Hạnh phúc</t>
  </si>
  <si>
    <t>Nguyễn Thị Thu</t>
  </si>
  <si>
    <t>Kinh</t>
  </si>
  <si>
    <t>K</t>
  </si>
  <si>
    <t>Đơn vị đăng ký/Nguyện vọng</t>
  </si>
  <si>
    <t>Hoài</t>
  </si>
  <si>
    <t>Đàm Kim</t>
  </si>
  <si>
    <t>Vân</t>
  </si>
  <si>
    <t>Nùng</t>
  </si>
  <si>
    <t>Sư phạm Địa lý</t>
  </si>
  <si>
    <t>CQ</t>
  </si>
  <si>
    <t>1. Trường THCS xã Hòa Lạc
2. Trường PTDT BT THCS 1 xã Thiện Tân</t>
  </si>
  <si>
    <t>Huyền</t>
  </si>
  <si>
    <t>Sư phạm Văn</t>
  </si>
  <si>
    <t>Đỗ Minh</t>
  </si>
  <si>
    <t>Nguyệt</t>
  </si>
  <si>
    <t>Giáo dục Tiểu học</t>
  </si>
  <si>
    <t>Thảo</t>
  </si>
  <si>
    <t>Hoàng Minh</t>
  </si>
  <si>
    <t>Thu</t>
  </si>
  <si>
    <t>Huệ</t>
  </si>
  <si>
    <t xml:space="preserve"> P. Đông Kinh, TP Lạng Sơn, T. Lạng Sơn</t>
  </si>
  <si>
    <t xml:space="preserve"> X. Tân Thành, H. Hữu Lũng, T. Lạng Sơn</t>
  </si>
  <si>
    <t>X. Hòa Lạc, H. Hữu Lũng, T. Lạng Sơn</t>
  </si>
  <si>
    <t>TT Hữu Lũng, H. Hữu Lũng, T. Lạng Sơn</t>
  </si>
  <si>
    <t>X. Vân Nham, H. Hữu Lũng, T Lạng Sơn</t>
  </si>
  <si>
    <t>Lý Thị</t>
  </si>
  <si>
    <t>Hạnh</t>
  </si>
  <si>
    <t>VHVL</t>
  </si>
  <si>
    <t>Đại</t>
  </si>
  <si>
    <t>18/02/1991</t>
  </si>
  <si>
    <t>X. Bắc Quỳnh, H. Bắc Sơn, T. Lạng Sơn</t>
  </si>
  <si>
    <t>Triệu Thị</t>
  </si>
  <si>
    <t>Hằng</t>
  </si>
  <si>
    <t>Dao</t>
  </si>
  <si>
    <t>TT Yên Lạc, H. Na Rì, T. Bắc Kạn</t>
  </si>
  <si>
    <t>Bế Thùy</t>
  </si>
  <si>
    <t>Linh</t>
  </si>
  <si>
    <t>25/02/1996</t>
  </si>
  <si>
    <t>1.Trường Tiểu học xã Hòa Sơn
2. Trường Tiểu học xã Tân Thành</t>
  </si>
  <si>
    <t>1. Trường Tiểu học xã Tân Thành
2. Trường Tiểu học 2 xã Minh Sơn</t>
  </si>
  <si>
    <t>Nguyễn Thị Thanh</t>
  </si>
  <si>
    <t>Ba</t>
  </si>
  <si>
    <t>26/01/1994</t>
  </si>
  <si>
    <t>1. Trường Tiểu học 2 xã Minh Sơn
2. Trường Tiểu học xã Tân Thành</t>
  </si>
  <si>
    <t>G</t>
  </si>
  <si>
    <t>Phạm Thu</t>
  </si>
  <si>
    <t>25/10/1995</t>
  </si>
  <si>
    <t>Sư phạm Ngữ Văn</t>
  </si>
  <si>
    <t>Lèo Thị Thu</t>
  </si>
  <si>
    <t>X. Hữu Liên, H. Hữu Lũng, T Lạng Sơn</t>
  </si>
  <si>
    <t>Giáo dục Mầm non</t>
  </si>
  <si>
    <t>1. Trường Mầm non xã Hòa Sơn</t>
  </si>
  <si>
    <t>Vy Thị Thảo</t>
  </si>
  <si>
    <t>1. Trường Mầm non 1 xã Tân Thành</t>
  </si>
  <si>
    <t>Dương Thị</t>
  </si>
  <si>
    <t>Ánh</t>
  </si>
  <si>
    <t>17/12/1997</t>
  </si>
  <si>
    <t>1. Trường TH và THCS xã Yên Sơn</t>
  </si>
  <si>
    <t xml:space="preserve">Trần Đức </t>
  </si>
  <si>
    <t>Việt</t>
  </si>
  <si>
    <t>X. Thần Xa, H. Võ Nhai, T. Thái Nguyên</t>
  </si>
  <si>
    <t>1. Trường TH và THCS xã Hòa Thắng</t>
  </si>
  <si>
    <t>Trần Gia</t>
  </si>
  <si>
    <t>Báo</t>
  </si>
  <si>
    <t>15/10/1995</t>
  </si>
  <si>
    <t>1. Trường Mầm non 2 xã Vân Nham</t>
  </si>
  <si>
    <t>Hoàng Thị</t>
  </si>
  <si>
    <t>Phấn</t>
  </si>
  <si>
    <t>X. Hòa Bình, H. Hữu Lũng, T Lạng Sơn</t>
  </si>
  <si>
    <t>1. Trường Mầm non xã Hòa Sơn
2. Trường Mầm non 2 xã Vân Nham</t>
  </si>
  <si>
    <t>Sư phạm Anh (Tiểu học)</t>
  </si>
  <si>
    <t>Vi Thị</t>
  </si>
  <si>
    <t>Huế</t>
  </si>
  <si>
    <t>Đại Đồng Tiên, Tiên Du, Bắc Ninh</t>
  </si>
  <si>
    <t>Kế toán</t>
  </si>
  <si>
    <t>1. Trường TH và THCS xã Đồng Tiến</t>
  </si>
  <si>
    <t>Nông Thị Thùy</t>
  </si>
  <si>
    <t>Duyên</t>
  </si>
  <si>
    <t>29/10/1997</t>
  </si>
  <si>
    <t>TT Đồng Mỏ, H. Chi Lăng. T. Lạng Sơn</t>
  </si>
  <si>
    <t>Lý Thanh</t>
  </si>
  <si>
    <t>Hiếu</t>
  </si>
  <si>
    <t>14/11/1994</t>
  </si>
  <si>
    <t>X. Liên Minh, H. Võ Nhai, T. Thái Nguyên</t>
  </si>
  <si>
    <t>X. Thanh Sơn, H. Hữu Lũng, T. Lạng Sơn</t>
  </si>
  <si>
    <t>Hoàng Thu</t>
  </si>
  <si>
    <t>20/11/2002</t>
  </si>
  <si>
    <t>X. Bằng Mạc, H. Chi Lăng, T. Lạng Sơn</t>
  </si>
  <si>
    <t>Trang</t>
  </si>
  <si>
    <t>18/03/1994</t>
  </si>
  <si>
    <t>1. Trường Tiểu học 1 xã Vân Nham.
2. Trường Tiểu học 1 xã Hòa Thắng</t>
  </si>
  <si>
    <t>1. Trường Tiểu học 2 xã Minh Sơn
2. Trường Tiểu học Tân Thành</t>
  </si>
  <si>
    <t xml:space="preserve">Nguyễn Thị </t>
  </si>
  <si>
    <t>X. Sơn Hà, H. Hữu Lũng, T. Lạng Sơn</t>
  </si>
  <si>
    <t>1. Trường Tiểu học 1 xã Minh Sơn</t>
  </si>
  <si>
    <t>Nguyên</t>
  </si>
  <si>
    <t>X. Hòa Thắng, H. Hữu Lũng, T. Lạng Sơn</t>
  </si>
  <si>
    <t xml:space="preserve">Nông Thị Kim </t>
  </si>
  <si>
    <t>Chi</t>
  </si>
  <si>
    <t>Dương Doãn</t>
  </si>
  <si>
    <t>Sư phạm Tiếng Anh (Tiểu học)</t>
  </si>
  <si>
    <t>1. Trường Tiểu học xã Hòa Sơn</t>
  </si>
  <si>
    <t>18/05/1995</t>
  </si>
  <si>
    <t>30/09/1989</t>
  </si>
  <si>
    <t xml:space="preserve">Nông Thùy </t>
  </si>
  <si>
    <t>X. Quan Son, H. Chi Lăng. T. Lạng Sơn</t>
  </si>
  <si>
    <t>Phạm Hiền</t>
  </si>
  <si>
    <t>X. Hương Sơn, H. Lạng Giang, T. Bắc Giang</t>
  </si>
  <si>
    <t>1. Trường Tiểu học 1 xã Hòa Thắng
2. Trường Tiểu học xã Tân Thành</t>
  </si>
  <si>
    <t>Nguyễn Nữ Kiều</t>
  </si>
  <si>
    <t>19/12/1992</t>
  </si>
  <si>
    <t>X. Vân Nham, H. Hữu Lũng, T. Lạng Sơn</t>
  </si>
  <si>
    <t>XS</t>
  </si>
  <si>
    <t>Hà</t>
  </si>
  <si>
    <t>29/04/1997</t>
  </si>
  <si>
    <t>X. Châu Sơn, H. Đình Lập, T. Lạng Sơn</t>
  </si>
  <si>
    <t>1. Trường Mầm non xã Hòa Sơn
2. Trường Mầm non 1 xã Tân Thành</t>
  </si>
  <si>
    <t>1. Trường Mầm non 2 xã Vân Nham
2. Trường Mầm non 1 xã Tân Thành</t>
  </si>
  <si>
    <t>Nguyễn Thị</t>
  </si>
  <si>
    <t>Như</t>
  </si>
  <si>
    <t>1. Trường Tiểu học xã Minh Hòa
2. Trường Tiểu học xã Tân Thành</t>
  </si>
  <si>
    <t>Trương Thị</t>
  </si>
  <si>
    <t>X. Gia Lộc, H. Chi Lăng. T. Lạng Sơn</t>
  </si>
  <si>
    <t>X. Long Đống, H. Bắc Sơn, T. Lạng Sơn</t>
  </si>
  <si>
    <t>Hoàng Hương</t>
  </si>
  <si>
    <t>Quỳnh</t>
  </si>
  <si>
    <t>15/08/1999</t>
  </si>
  <si>
    <t>X. Dân Tiến, H. Võ Nhai, T. Thái Nguyên</t>
  </si>
  <si>
    <t>1. Trường Tiểu học xã Tân Thành
2. Trường Tiểu học  xã Hòa Sơn</t>
  </si>
  <si>
    <t xml:space="preserve">Hoàng Kiều </t>
  </si>
  <si>
    <t>Trinh</t>
  </si>
  <si>
    <t>30/09/1999</t>
  </si>
  <si>
    <t>1. Trường Tiểu học  xã Tân Thành
2. Trường Tiểu học 2 xã Minh Sơn</t>
  </si>
  <si>
    <t>Yến</t>
  </si>
  <si>
    <t>Hoàng Diệu</t>
  </si>
  <si>
    <t>Thùy</t>
  </si>
  <si>
    <t>18/12/1993</t>
  </si>
  <si>
    <t>X. Tân Tri, H. Bắc Sơn, T. Lạng Sơn</t>
  </si>
  <si>
    <t>Sư phạm Toàn</t>
  </si>
  <si>
    <t>1. Trường THCS xã Hòa Sơn</t>
  </si>
  <si>
    <t>Đinh Thị</t>
  </si>
  <si>
    <t>20/07/1992</t>
  </si>
  <si>
    <t>X. Thanh Mai, H. Chợ Mới, T. Bác Kạn</t>
  </si>
  <si>
    <t>Đối</t>
  </si>
  <si>
    <t>X. Đồng Ý, H. Bắc Sơn, T. Lạng Sơn</t>
  </si>
  <si>
    <t>1. Trường TH và THCS xã Hữu Liên</t>
  </si>
  <si>
    <t>Sư phạm Tiếng Anh (THCS)</t>
  </si>
  <si>
    <t>Lê Thị Hương</t>
  </si>
  <si>
    <t>Giang</t>
  </si>
  <si>
    <t>X. Đồng Tiến, H. Hữu Lũng, T. Lạng Sơn</t>
  </si>
  <si>
    <t>Dịu</t>
  </si>
  <si>
    <t>16/01/2000</t>
  </si>
  <si>
    <t>Lan</t>
  </si>
  <si>
    <t>Sư Phạm Văn</t>
  </si>
  <si>
    <t>1. Trường TH và THCS xã Thanh Sơn</t>
  </si>
  <si>
    <t>Quế</t>
  </si>
  <si>
    <t>16/04/1989</t>
  </si>
  <si>
    <t>X. Bình Long, H. Võ Nhai, T. Thái Nguyên</t>
  </si>
  <si>
    <t>Sư phạm Toán</t>
  </si>
  <si>
    <t>1. Trường TH và THCS xã Vân Nham</t>
  </si>
  <si>
    <t>Chuyên</t>
  </si>
  <si>
    <t>X. Đào Viên, H. Quế Võ, T. Bắc Ninh</t>
  </si>
  <si>
    <t>Chu Thị</t>
  </si>
  <si>
    <t>20/07/1994</t>
  </si>
  <si>
    <t>Sư phạm Toán - Lý</t>
  </si>
  <si>
    <t xml:space="preserve">Lăng Thị </t>
  </si>
  <si>
    <t>Bình</t>
  </si>
  <si>
    <t>16/01/1992</t>
  </si>
  <si>
    <t>X. Tân Thành, H. Hữu Lũng, T. Lạng Sơn</t>
  </si>
  <si>
    <t>Thì</t>
  </si>
  <si>
    <t>X. Thiện Thuật, H. Bình Gia, T. Lạng Sơn</t>
  </si>
  <si>
    <t>1. Trường Tiểu học 1 xã Vân Nham
2. Trường TH và THCS xã Đồng Tiến</t>
  </si>
  <si>
    <t>1. Trường TH và THCS xã Đồng Tiến
2. Trường Tiểu học 1 xã Vân Nham</t>
  </si>
  <si>
    <t>1. Trường Tiểu học 2 xã Minh Sơn
2. Trường TH và THCS xã Đồng Tiến</t>
  </si>
  <si>
    <t>08/10/2002</t>
  </si>
  <si>
    <t>03/10/1984</t>
  </si>
  <si>
    <t>08/08/1989</t>
  </si>
  <si>
    <t>09/08/1997</t>
  </si>
  <si>
    <t>20/08/1992</t>
  </si>
  <si>
    <t>09/12/1994</t>
  </si>
  <si>
    <t>Lý Thị Trung</t>
  </si>
  <si>
    <t>15/07/2002</t>
  </si>
  <si>
    <t>03/05/1997</t>
  </si>
  <si>
    <t>10/09/1997</t>
  </si>
  <si>
    <t>05/07/1996</t>
  </si>
  <si>
    <t>06/02/2002</t>
  </si>
  <si>
    <t>11/08/1993</t>
  </si>
  <si>
    <t>20/02/1999</t>
  </si>
  <si>
    <t>Anh</t>
  </si>
  <si>
    <t>01/03/2002</t>
  </si>
  <si>
    <t>10/01/1993</t>
  </si>
  <si>
    <t>12/12/1991</t>
  </si>
  <si>
    <t>03/11/2002</t>
  </si>
  <si>
    <t>30/07/1991</t>
  </si>
  <si>
    <t>03/04/1988</t>
  </si>
  <si>
    <t xml:space="preserve">Vy Thị </t>
  </si>
  <si>
    <t>Đông</t>
  </si>
  <si>
    <t>03/02/1998</t>
  </si>
  <si>
    <t>1. Trường Mầm non 2 xã Vân Nham
2. Trường Mầm non xã Hòa Sơn</t>
  </si>
  <si>
    <t>X. Đồng Tân, H. Hữu Lũng, T. Lạng Sơn</t>
  </si>
  <si>
    <t>Sư phạm Âm nhạc</t>
  </si>
  <si>
    <t>21/01/2001</t>
  </si>
  <si>
    <t>X. Đồng Tiến, H. Yên Thế, T. Bắc Giang</t>
  </si>
  <si>
    <t>Nông Thị Hồng</t>
  </si>
  <si>
    <t>Nhung</t>
  </si>
  <si>
    <t>03/07/1996</t>
  </si>
  <si>
    <t>X. Hữu Lễ, H. Văn Quan, T. Lạng Sơn</t>
  </si>
  <si>
    <t>Nông Thị Trà</t>
  </si>
  <si>
    <t>05/01/2002</t>
  </si>
  <si>
    <t>Nông Văn</t>
  </si>
  <si>
    <t>Huy</t>
  </si>
  <si>
    <t>X. Phương Giao, H. Võ Nhai. T. Thái Nguyên</t>
  </si>
  <si>
    <t>18/11/1997</t>
  </si>
  <si>
    <t>X. Minh Sơn, H. Hữu Lũng, T. Lạng Sơn</t>
  </si>
  <si>
    <t xml:space="preserve">Nguyễn Văn </t>
  </si>
  <si>
    <t>Hiền</t>
  </si>
  <si>
    <t>27/02/1989</t>
  </si>
  <si>
    <t>X.Yên Thịnh, H. Hữu Lũng, T. Lạng Sơn</t>
  </si>
  <si>
    <t>Vũ Thu</t>
  </si>
  <si>
    <t>Thủy</t>
  </si>
  <si>
    <t>15/07/2000</t>
  </si>
  <si>
    <t>Nga</t>
  </si>
  <si>
    <t>X. Kim Hỷ, H. Na Rì, T. Bác Kạn</t>
  </si>
  <si>
    <t>1. Trường Tiểu học xã Minh Hòa.
2. Trường Tiểu học 2 xã Minh Sơn</t>
  </si>
  <si>
    <t>1. Trường Tiểu học xã Tân Thành
2. Trường Tiểu học xã Hòa Sơn</t>
  </si>
  <si>
    <t>Bàn Thị</t>
  </si>
  <si>
    <t>03/09/1991</t>
  </si>
  <si>
    <t>Chu Kim</t>
  </si>
  <si>
    <t>Mai</t>
  </si>
  <si>
    <t>09/02/1994</t>
  </si>
  <si>
    <t>X.Sơn Hà, H. Hữu Lũng, T. Lạng Sơn</t>
  </si>
  <si>
    <t>1. Trường THCS xã Minh Sơn</t>
  </si>
  <si>
    <t>Lương Thị</t>
  </si>
  <si>
    <t>25/11/1990</t>
  </si>
  <si>
    <t>1. Trường Tiểu học xã Hòa Sơn
2. Trường Tiểu học 1 xã Hòa Thắng</t>
  </si>
  <si>
    <t>11/06/1990</t>
  </si>
  <si>
    <t>X.Yên Bình,  H. Hữu Lũng, T. Lạng Sơn</t>
  </si>
  <si>
    <t>Nguyễn Phương</t>
  </si>
  <si>
    <t>X. Nhân Lý, H. Chi Lăng. T. Lạng Sơn</t>
  </si>
  <si>
    <t>Dung</t>
  </si>
  <si>
    <t>19/09/1994</t>
  </si>
  <si>
    <t>TT Chi Lăng, H. Chi Lăng. T. Lạng Sơn</t>
  </si>
  <si>
    <t>10</t>
  </si>
  <si>
    <t>11</t>
  </si>
  <si>
    <t>12</t>
  </si>
  <si>
    <t>13</t>
  </si>
  <si>
    <t>Loan</t>
  </si>
  <si>
    <t>22/12/1992</t>
  </si>
  <si>
    <t>TT Phồn Xương, H. Yên Thế, T. Bắc Giang</t>
  </si>
  <si>
    <t>Sư phạm Sinh Học</t>
  </si>
  <si>
    <t>Nguyễn Đình</t>
  </si>
  <si>
    <t>Cư</t>
  </si>
  <si>
    <t>12/08/1993</t>
  </si>
  <si>
    <t>X. Bình Văn, H. Chợ Mới, T. Bắc Kạn</t>
  </si>
  <si>
    <t>Sư phạm Tin</t>
  </si>
  <si>
    <t>1. Trưởng Tiểu học xã Hòa Lạc.
2. Trường Tiểu học xã Hòa Sơn</t>
  </si>
  <si>
    <t>1. Trưởng Tiểu học xã Hòa Lạc
2. Trường Tiểu học xã Hòa Sơn</t>
  </si>
  <si>
    <t>1. Trưởng Tiểu học xã Hòa Lạc
2. Trường Tiểu học xã Tân Thành</t>
  </si>
  <si>
    <t>1. Trưởng Tiểu học xã Hòa Lạc
2. Trường Tiểu học xã Minh Hòa</t>
  </si>
  <si>
    <t>Chu Thị Kiều</t>
  </si>
  <si>
    <t>My</t>
  </si>
  <si>
    <t>05/12/1995</t>
  </si>
  <si>
    <t xml:space="preserve">Hồ Ngọc </t>
  </si>
  <si>
    <t>09/11/2003</t>
  </si>
  <si>
    <t>Lý Ngọc</t>
  </si>
  <si>
    <t>28/12/2000</t>
  </si>
  <si>
    <t>Lệ</t>
  </si>
  <si>
    <t>14/04/1997</t>
  </si>
  <si>
    <t>19/01/2000</t>
  </si>
  <si>
    <t xml:space="preserve">1. Trường THCS xã Hòa Lạc
3, Trường TTHC T2 xã Thiện Tân
</t>
  </si>
  <si>
    <t>Ninh Thị Như</t>
  </si>
  <si>
    <t>X. Sơn Thành, H. Na Rì, T. Bắc Kạn</t>
  </si>
  <si>
    <t>14</t>
  </si>
  <si>
    <t>16</t>
  </si>
  <si>
    <t>17</t>
  </si>
  <si>
    <t>18</t>
  </si>
  <si>
    <t>Lộc Thu</t>
  </si>
  <si>
    <t>Đàm Thị Thanh</t>
  </si>
  <si>
    <t>Hương</t>
  </si>
  <si>
    <t>29/05/1994</t>
  </si>
  <si>
    <t>X. Yên Binh, H. Hữu Lũng, T. Lạng Sơn</t>
  </si>
  <si>
    <t xml:space="preserve">Mông Thị </t>
  </si>
  <si>
    <t>19/06/1991</t>
  </si>
  <si>
    <t>1. Trường PT DT BT THCS 1 xã Thiện Tân
2. Trường THCS xã Hòa Lạc</t>
  </si>
  <si>
    <t>X. Vũ Sơn, H. Bắc Sơn. T. Lạng Sơn</t>
  </si>
  <si>
    <t>Tô Thị</t>
  </si>
  <si>
    <t>03/01/1993</t>
  </si>
  <si>
    <t>10/10/1990</t>
  </si>
  <si>
    <t>X. Hoàng Văn Thụ, H. Bình Gia. T. Lạng Sơn</t>
  </si>
  <si>
    <t>08/10/1997</t>
  </si>
  <si>
    <t>X. Ninh Sơn, H. Việt Yên, T. Bắc Giang</t>
  </si>
  <si>
    <t>Hoàng Trọng</t>
  </si>
  <si>
    <t>Duẩn</t>
  </si>
  <si>
    <t>02/08/1991</t>
  </si>
  <si>
    <t>X. Đồng Việt, H. Yên Dũng, T. Bắc Giang</t>
  </si>
  <si>
    <t>Ths</t>
  </si>
  <si>
    <t>1. Trường THCS xã Minh Sơn
2. Trường THCS xã Cai Kinh</t>
  </si>
  <si>
    <t>1. Trường THCS xã Minh Sơn
2. Trường TH và THCS xã Vân Nham</t>
  </si>
  <si>
    <t>1. Trường TH và THCS xã Thanh Sơn
2. Trường THCS xã Yên Thịnh</t>
  </si>
  <si>
    <t>1. Trường TH và THCS xã Đồng Tiến
2. Trường Tiểu học xã Tân Thành</t>
  </si>
  <si>
    <t>12/06/1994</t>
  </si>
  <si>
    <t>Lam</t>
  </si>
  <si>
    <t>03/09/1994</t>
  </si>
  <si>
    <t>X. Chiến Thắng, H. Bắc Sơn, T. Lạng Sơn</t>
  </si>
  <si>
    <t>Nguyễn Thị Mai</t>
  </si>
  <si>
    <t>22/04/1995</t>
  </si>
  <si>
    <t>TT Nếnh, H. Việt Yên, T. Bắc Giang</t>
  </si>
  <si>
    <t>1. Trường THCS xã Hòa Sơn
2. Trường TH và THCS xã Vân Nham</t>
  </si>
  <si>
    <t>Hoàng Thị Kim</t>
  </si>
  <si>
    <t>03/09/1992</t>
  </si>
  <si>
    <t>X. Yên Bình, H. Hữu Lũng, T. Lạng Sơn</t>
  </si>
  <si>
    <t>Ngôn Ngữ Anh (THCS)</t>
  </si>
  <si>
    <t xml:space="preserve">Đỗ Thanh </t>
  </si>
  <si>
    <t>Thúy</t>
  </si>
  <si>
    <t>11/04/1995</t>
  </si>
  <si>
    <t>1. Trường Mầm non 1 xã Tân Thành
2. Trường Mầm non xã Hòa Sơn</t>
  </si>
  <si>
    <t>Dương Cẩm</t>
  </si>
  <si>
    <t>10/07/2002</t>
  </si>
  <si>
    <t>Hà Thị Kim</t>
  </si>
  <si>
    <t>Hưởng</t>
  </si>
  <si>
    <t>06/10/2003</t>
  </si>
  <si>
    <t>Nông Thị</t>
  </si>
  <si>
    <t>17/01/2002</t>
  </si>
  <si>
    <t>Trần Thị</t>
  </si>
  <si>
    <t>16/12/1990</t>
  </si>
  <si>
    <t>Kỳ</t>
  </si>
  <si>
    <t>06/04/2001</t>
  </si>
  <si>
    <t>X. Trấn Yên, H. Bắc Sơn, T. Lạng Sơn</t>
  </si>
  <si>
    <t>1. Trường Tiểu học 2 xã Minh Sơn
2. Trường Tiểu học xã Minh Hòa</t>
  </si>
  <si>
    <t xml:space="preserve">Trần Thị </t>
  </si>
  <si>
    <t>16/04/2000</t>
  </si>
  <si>
    <t>Cao Lan</t>
  </si>
  <si>
    <t>1. Trường TH và THCS xã Minh Tiến
2. Trường TH và THCS xã Đồng Tiến</t>
  </si>
  <si>
    <t xml:space="preserve">Vũ Thị </t>
  </si>
  <si>
    <t>Thơm</t>
  </si>
  <si>
    <t>05/07/1990</t>
  </si>
  <si>
    <t>X. Đông Sơn, H. Yên Thế, T. Bắc Giang</t>
  </si>
  <si>
    <t xml:space="preserve">Đồng Thị </t>
  </si>
  <si>
    <t>15/06/1991</t>
  </si>
  <si>
    <t>SD</t>
  </si>
  <si>
    <t>Lành</t>
  </si>
  <si>
    <t>20/04/2002</t>
  </si>
  <si>
    <t>X. Vạn Linh, H. Chi Lăng, T. Lạng Sơn</t>
  </si>
  <si>
    <t>1. Trường Tiểu học 1 xã Hòa Thắng
2. Trường PTDTBT TH 2 xã Thiện Tân</t>
  </si>
  <si>
    <t xml:space="preserve">Lô Thị </t>
  </si>
  <si>
    <t>10/12/1992</t>
  </si>
  <si>
    <t>X. Trần Phú, H. Na Rì, T. Bắc Kạn</t>
  </si>
  <si>
    <t xml:space="preserve">Vi Thị </t>
  </si>
  <si>
    <t>04/09/1989</t>
  </si>
  <si>
    <t>1. Trường Tiểu học 2 xã Minh Sơn
2. Trường Tiểu học xã Minh Tiến</t>
  </si>
  <si>
    <t>1. Trường Tiểu học xã Hòa Sơn
2. Trường Tiểu học xã Minh Hòa</t>
  </si>
  <si>
    <t>Tuyết</t>
  </si>
  <si>
    <t>08/12/1988</t>
  </si>
  <si>
    <t>1. Trường Tiểu học xã Hòa Sơn
2. Trường Tiểu học 2 xã Minh Sơn</t>
  </si>
  <si>
    <t>Mến</t>
  </si>
  <si>
    <t>12/11/1985</t>
  </si>
  <si>
    <t>01/02/1993</t>
  </si>
  <si>
    <t xml:space="preserve">Lê Thị </t>
  </si>
  <si>
    <t>X.Bắc Quỳnh,, H. Bắc Sơn, T. Lạng Sơn</t>
  </si>
  <si>
    <t>Kinh tế</t>
  </si>
  <si>
    <t>Lanh</t>
  </si>
  <si>
    <t>10/06/1994</t>
  </si>
  <si>
    <t>X. Bắc Quỳnh,, H. Bắc Sơn, T. Lạng Sơn</t>
  </si>
  <si>
    <t>Nguyễn Thành</t>
  </si>
  <si>
    <t>08/10/1993</t>
  </si>
  <si>
    <t>X. Hồ Sơn, H. Hữu Lũng, T. Lạng Sơn</t>
  </si>
  <si>
    <t>09/01/2002</t>
  </si>
  <si>
    <t>13/07/1994</t>
  </si>
  <si>
    <t>X. Nhất Tiến, H. Bắc Sơn, T. Lạng Sơn</t>
  </si>
  <si>
    <t xml:space="preserve">Hoàng Bích </t>
  </si>
  <si>
    <t>Diệp</t>
  </si>
  <si>
    <t>17/05/1996</t>
  </si>
  <si>
    <t>Trần Thị Ánh</t>
  </si>
  <si>
    <t>TT. Kép, H. Lạng Giang, T. Bắc Giang</t>
  </si>
  <si>
    <t>1. Trường THCS xã Minh Sơn
2. Trường THCS xã Hòa Sơn</t>
  </si>
  <si>
    <t>1. Trường THCS xã Cai Kinh
2. Trường THCS xã Minh Sơn</t>
  </si>
  <si>
    <t>Giáp Chí</t>
  </si>
  <si>
    <t>Thanh</t>
  </si>
  <si>
    <t>21/11/2002</t>
  </si>
  <si>
    <t>X., Ngọc Thiện, H. Tân Yên, T. Bắc Giang</t>
  </si>
  <si>
    <t>1. Trường THCS xã Cai Kinh
2. Trường TH và THCS xã Vân Nham</t>
  </si>
  <si>
    <t>Lý Hoàng</t>
  </si>
  <si>
    <t>Hiệp</t>
  </si>
  <si>
    <t>04/08/1998</t>
  </si>
  <si>
    <t>X. Trấn Đạo, H. Sơn Động, T. Bắc Giang</t>
  </si>
  <si>
    <t>05/06/1988</t>
  </si>
  <si>
    <t>X. Nhất Hòa, H. Bắc Sơn, T. Lạng Sơn</t>
  </si>
  <si>
    <t>CNTT (Tiểu học)</t>
  </si>
  <si>
    <t>1. Trường Tiểu học xã Hồ Sơn
2. Trường PTDTBT Tiểu học 2 xã Thiện Tân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</si>
  <si>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</si>
  <si>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</si>
  <si>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</si>
  <si>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</si>
  <si>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</si>
  <si>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</si>
  <si>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</si>
  <si>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</si>
  <si>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</si>
  <si>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</si>
  <si>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</si>
  <si>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</si>
  <si>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</si>
  <si>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</si>
  <si>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</si>
  <si>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</si>
  <si>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 xml:space="preserve">Nguyễn Thị Thu </t>
  </si>
  <si>
    <t>20/04/1996</t>
  </si>
  <si>
    <t>X. Phì Điền, H. Lục Ngạn, T. Bắc Giang</t>
  </si>
  <si>
    <t>1. Trường THCS xã Cai Kinh</t>
  </si>
  <si>
    <t xml:space="preserve">Nguyễn Huy </t>
  </si>
  <si>
    <t>Trường</t>
  </si>
  <si>
    <t>31/01/1987</t>
  </si>
  <si>
    <t>1. Trường TH và THCS xã Hữu Liên
2. Trường Mầm non xã Đồng Tiến</t>
  </si>
  <si>
    <t>13/03/1994</t>
  </si>
  <si>
    <t>X. Quyết Thắng, H. Hữu Lũng, T. Lạng Sơn</t>
  </si>
  <si>
    <t>Triệu Thị Thanh</t>
  </si>
  <si>
    <t>04/08/1997</t>
  </si>
  <si>
    <t>X. Tri Phương, H. Tràng Định, T.Lạng Sơn</t>
  </si>
  <si>
    <t>Nghĩa</t>
  </si>
  <si>
    <t>SP Toán - Lý</t>
  </si>
  <si>
    <t>1. Trường THCS xã Hòa Sơn
2. Trường THCS xã Minh Sơn</t>
  </si>
  <si>
    <t>Sư phạm Tin (Tiểu học)</t>
  </si>
  <si>
    <t>Tin học (Tiểu học)</t>
  </si>
  <si>
    <t>1. Trường Tiểu học 1 xã Vân Nham
2. Trường Tiểu học xã Tân Thành</t>
  </si>
  <si>
    <t>Lành Thì</t>
  </si>
  <si>
    <t>01/07/1993</t>
  </si>
  <si>
    <t>X. Liên Hội, H. Văn Quan, T.Lạng Sơn</t>
  </si>
  <si>
    <t>1. Trường Tiểu học xã Tân Thành
2. Trường Tiểu học xã Hòa Lạc</t>
  </si>
  <si>
    <t>116</t>
  </si>
  <si>
    <t>117</t>
  </si>
  <si>
    <t>118</t>
  </si>
  <si>
    <t>119</t>
  </si>
  <si>
    <t>120</t>
  </si>
  <si>
    <t>121</t>
  </si>
  <si>
    <t>122</t>
  </si>
  <si>
    <t>La Thị</t>
  </si>
  <si>
    <t>X. Xuân Lương, H. Yên Thế, T. Bắc Giang</t>
  </si>
  <si>
    <t>SP Toán - Tin</t>
  </si>
  <si>
    <t>1. Trường TH và THCS xã Minh Tiến
2. Trường THCS xã Hòa Lạc</t>
  </si>
  <si>
    <t>Trần Thị Hoàng</t>
  </si>
  <si>
    <t>26/01/1986</t>
  </si>
  <si>
    <t>04/10/1996</t>
  </si>
  <si>
    <t>Đặng Thùy</t>
  </si>
  <si>
    <t>04/05/1992</t>
  </si>
  <si>
    <t>Hoa</t>
  </si>
  <si>
    <t>Cử nhân Kế toán</t>
  </si>
  <si>
    <t>09/10/2002</t>
  </si>
  <si>
    <t>X. Hương Vĩ, H. Yên Thế, T. Bắc Giang</t>
  </si>
  <si>
    <t>Nông Thị Tường</t>
  </si>
  <si>
    <t>Vi</t>
  </si>
  <si>
    <t>05/01/1998</t>
  </si>
  <si>
    <t>1. Trường Tiểu học 1 xã Vân Nham</t>
  </si>
  <si>
    <t>123</t>
  </si>
  <si>
    <t>124</t>
  </si>
  <si>
    <t>125</t>
  </si>
  <si>
    <t>Lục Thanh</t>
  </si>
  <si>
    <t>Xuân</t>
  </si>
  <si>
    <t>19/10/1997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</si>
  <si>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</si>
  <si>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</si>
  <si>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</si>
  <si>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</si>
  <si>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</si>
  <si>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</si>
  <si>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</si>
  <si>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</si>
  <si>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</si>
  <si>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</si>
  <si>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 xml:space="preserve">Hà Thị </t>
  </si>
  <si>
    <t xml:space="preserve">1. Trường Tiểu học xã Minh Hòa
2. Trường Tiểu học 1 xã Vân Nham
</t>
  </si>
  <si>
    <t>Táy</t>
  </si>
  <si>
    <t>Tần</t>
  </si>
  <si>
    <t>Lâm Văn</t>
  </si>
  <si>
    <t>24/02/1993</t>
  </si>
  <si>
    <t>X. Sơn Hải, H. Lục Ngạn, T. Bắc Giang</t>
  </si>
  <si>
    <t>1. Trường THCS xã Hòa Sơn
2. Trường THCS xã Cai Kinh</t>
  </si>
  <si>
    <t xml:space="preserve">Sầm Hoài </t>
  </si>
  <si>
    <t>Nông Thanh</t>
  </si>
  <si>
    <t>04/07/2002</t>
  </si>
  <si>
    <t>1. Trường TH và THCS xã Hòa Thắng
2.. Trường TH và THCS xã Minh Tiến</t>
  </si>
  <si>
    <t>Phan Thị</t>
  </si>
  <si>
    <t>16/08/1992</t>
  </si>
  <si>
    <t>1. Trường PT DT BT THCS 1 xã Thiện Tân</t>
  </si>
  <si>
    <t>Ly</t>
  </si>
  <si>
    <t>02/08/1990</t>
  </si>
  <si>
    <t>30/11/2002</t>
  </si>
  <si>
    <t>X. Bắc Lũng, H. Lục Nam, T. Bắc Giang</t>
  </si>
  <si>
    <t>Sư phạm Tin (THCS)</t>
  </si>
  <si>
    <t>Tích</t>
  </si>
  <si>
    <t>06/11/1994</t>
  </si>
  <si>
    <t>X. An Lạc, H. Sơn Động, T. Bắc Giang</t>
  </si>
  <si>
    <t>1. Trường TH và THCS xã Vân Nham
2. Trường THCS xã Cai Kinh</t>
  </si>
  <si>
    <t>Nông Thị Tuyết</t>
  </si>
  <si>
    <t>23/05/1987</t>
  </si>
  <si>
    <t>Tài chính</t>
  </si>
  <si>
    <t>1. Trường Mầm non xã Đồng Tiến
2. Trường TH và THCS xã Hữu Liên</t>
  </si>
  <si>
    <t>Hoàng Thị Thu</t>
  </si>
  <si>
    <t xml:space="preserve">Chu Thi </t>
  </si>
  <si>
    <t>Bạch</t>
  </si>
  <si>
    <t>01/05/1991</t>
  </si>
  <si>
    <t>X. Thiện Tân, H. Hữu Lũng, T. Lạng Sơn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</si>
  <si>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</si>
  <si>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</si>
  <si>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</si>
  <si>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</si>
  <si>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</si>
  <si>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</si>
  <si>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</si>
  <si>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</si>
  <si>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</si>
  <si>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</si>
  <si>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</si>
  <si>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</si>
  <si>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</si>
  <si>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</si>
  <si>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</si>
  <si>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</si>
  <si>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</si>
  <si>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</si>
  <si>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</si>
  <si>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</si>
  <si>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</si>
  <si>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</si>
  <si>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Bích</t>
  </si>
  <si>
    <t>Dương Lê</t>
  </si>
  <si>
    <t>23/12/2002</t>
  </si>
  <si>
    <t>X. Thịnh Đán, TP Thái Nguyên, T. Thái Nguyên</t>
  </si>
  <si>
    <t>12/09/1988</t>
  </si>
  <si>
    <t>P. Đông Kinh, TP Lạng Sơn, T. Lạng Sơn</t>
  </si>
  <si>
    <t>Lá Thị</t>
  </si>
  <si>
    <t>18/03/1991</t>
  </si>
  <si>
    <t>X. Minh Hiệp, H. Lộc Bình, T. Lạng Sơn</t>
  </si>
  <si>
    <t>Phan Thị Ngọc</t>
  </si>
  <si>
    <t>12/03/1993</t>
  </si>
  <si>
    <t>Sư phạm Hóa</t>
  </si>
  <si>
    <t>1. Trường PTDTBT THCS 2 xã Thiện Tân</t>
  </si>
  <si>
    <t>Bế Khánh</t>
  </si>
  <si>
    <t>08/09/1998</t>
  </si>
  <si>
    <t>19/10/1989</t>
  </si>
  <si>
    <t>15/05/1991</t>
  </si>
  <si>
    <t>1. Trường TH và THCS xã Đồng Tiến
2. Trường Tiểu học 2 xã Minh Sơn</t>
  </si>
  <si>
    <t>Long Thị</t>
  </si>
  <si>
    <t>Nở</t>
  </si>
  <si>
    <t>21/12/1993</t>
  </si>
  <si>
    <t>Phạm Thị</t>
  </si>
  <si>
    <t>Nhài</t>
  </si>
  <si>
    <t>13/02/1990</t>
  </si>
  <si>
    <t>X. Văn Lang, H. Na Rì, T. Bắc Kạn</t>
  </si>
  <si>
    <t>Vi Thị Tuyết</t>
  </si>
  <si>
    <t>20/07/1996</t>
  </si>
  <si>
    <t xml:space="preserve">Lao Thị </t>
  </si>
  <si>
    <t>Hòa</t>
  </si>
  <si>
    <t>15/10/1997</t>
  </si>
  <si>
    <t>X. Vũ Lễ, H. Bắc Sơn, T. Lạng Sơn</t>
  </si>
  <si>
    <t>25/08/2001</t>
  </si>
  <si>
    <t>X. Hòa Sơn, H. Hữu Lũng, T. Lạng Sơn</t>
  </si>
  <si>
    <t>27/03/1992</t>
  </si>
  <si>
    <t>X. Thiện Hòa, H. Bình Gia, T. Lạng Sơn</t>
  </si>
  <si>
    <t>1. Trường TH và THCS xã Hữu Liên
2. Trường THCS xã Yên Thịnh</t>
  </si>
  <si>
    <t>Sen</t>
  </si>
  <si>
    <t>21/02/1991</t>
  </si>
  <si>
    <t>07/11/1994</t>
  </si>
  <si>
    <t>Văn Tự, Thường Tín, TP Hà Nội</t>
  </si>
  <si>
    <t>1. Trường THCS xã Yên Thịnh
2. Trường TH và THCS xã Yên Sơn</t>
  </si>
  <si>
    <t>Trần Thu</t>
  </si>
  <si>
    <t>20/06/1990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</si>
  <si>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</si>
  <si>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</si>
  <si>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</si>
  <si>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</si>
  <si>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</si>
  <si>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</si>
  <si>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</si>
  <si>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</si>
  <si>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</si>
  <si>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 xml:space="preserve">Lý Thị </t>
  </si>
  <si>
    <t>X. Cai Kinh, H. Hữu Lũng, T. Lạng Sơn</t>
  </si>
  <si>
    <t>1. Trường Tiểu học 1 xã Vân Nham
2.. Trường TH và THCS xã Minh Tiến</t>
  </si>
  <si>
    <t xml:space="preserve">1. Trường Tiểu học THCS xã Hữu Liên
</t>
  </si>
  <si>
    <t>17/01/2000</t>
  </si>
  <si>
    <t>1. Trường Tiểu học  xã Tân Thành
2. Trường Tiểu học xã Minh Hòa</t>
  </si>
  <si>
    <t>11/10/1997</t>
  </si>
  <si>
    <t>1. Trường Tiểu học 2 xã Minh Sơn
2. Trường TH và THCS xã Minh Tiến</t>
  </si>
  <si>
    <t>Đặng Thị Ánh</t>
  </si>
  <si>
    <t>Hồng</t>
  </si>
  <si>
    <t>25/08/2002</t>
  </si>
  <si>
    <t>X. Hòa Bình, H. Hữu Lũng, T. Lạng Sơn</t>
  </si>
  <si>
    <t xml:space="preserve">1. Trường Mầm non 2 xã Vân Nham
</t>
  </si>
  <si>
    <t xml:space="preserve">Đinh Thị </t>
  </si>
  <si>
    <t>Đào</t>
  </si>
  <si>
    <t>06/07/1995</t>
  </si>
  <si>
    <t>X. Hòa Bìnhh, H. Hữu Lũng, T. Lạng Sơn</t>
  </si>
  <si>
    <t>20/06/1995</t>
  </si>
  <si>
    <t>TT Chi Lăng, H. Chi Lăng, T. Lạng Sơn</t>
  </si>
  <si>
    <t xml:space="preserve">1. Trường Mầm non 1 xã Tân Thành
</t>
  </si>
  <si>
    <t xml:space="preserve">Trần Thị Mỹ </t>
  </si>
  <si>
    <t>10/12/1999</t>
  </si>
  <si>
    <t>Nguyễn Thị Hồng</t>
  </si>
  <si>
    <t>Phúc</t>
  </si>
  <si>
    <t>08/'09/2001</t>
  </si>
  <si>
    <t>Huyên</t>
  </si>
  <si>
    <t>13/06/1992</t>
  </si>
  <si>
    <t>X. Chiên Thắng, H. Bắc Sơn, T. Lạng Sơn</t>
  </si>
  <si>
    <t xml:space="preserve">1. Trường THCS xã Hòa Lạc
</t>
  </si>
  <si>
    <t>Tô Kim</t>
  </si>
  <si>
    <t>12/06/1993</t>
  </si>
  <si>
    <t>Minh</t>
  </si>
  <si>
    <t xml:space="preserve">Nguyễn Quang </t>
  </si>
  <si>
    <t>P. Vĩnh Trại, TP Lạng Sơn, T. Lạng Sơn</t>
  </si>
  <si>
    <t>Kế toán Tài Chính</t>
  </si>
  <si>
    <t>21/03/1989</t>
  </si>
  <si>
    <t>X. Thiện Long, H. Bình Gia, T. Lạng Sơn</t>
  </si>
  <si>
    <t>1. Trường TH và THCS xã Minh Tiến
2. Trường Tiểu học 1 xã Vân Nham</t>
  </si>
  <si>
    <t>Ngọc Trung</t>
  </si>
  <si>
    <t>Hiến</t>
  </si>
  <si>
    <t>20/08/1994</t>
  </si>
  <si>
    <t>X. Đồng Vương. H. Yên Thế, T. Bắc Giang</t>
  </si>
  <si>
    <t>Quang</t>
  </si>
  <si>
    <t>28/09/1988</t>
  </si>
  <si>
    <t>1. Trường THCS xã Cai Kinh
2. Trường THCS xã Hòa Lạc</t>
  </si>
  <si>
    <t xml:space="preserve">Vương Văn </t>
  </si>
  <si>
    <t>Hậu</t>
  </si>
  <si>
    <t>25/11/1992</t>
  </si>
  <si>
    <t xml:space="preserve">Hoàng Thị </t>
  </si>
  <si>
    <t>26/03/1992</t>
  </si>
  <si>
    <t>Hoàng Thúy</t>
  </si>
  <si>
    <t>Na</t>
  </si>
  <si>
    <t>23/10/1999</t>
  </si>
  <si>
    <t>X. Thống Nhất, H. Lộc Bình, T. Lạng Sơn</t>
  </si>
  <si>
    <t>X. Dương Đức, H. Lạng Giang, T. Bắc Giang</t>
  </si>
  <si>
    <t>k</t>
  </si>
  <si>
    <t>1. Trường PTDTBT TH  2 xã Thiện Tân 
2. Trường Tiểu học 1 xã Minh Sơn</t>
  </si>
  <si>
    <t>27/11/2003</t>
  </si>
  <si>
    <t>Châu</t>
  </si>
  <si>
    <t>20/05/2003</t>
  </si>
  <si>
    <t>Phạm Lan</t>
  </si>
  <si>
    <t>05/11/2000</t>
  </si>
  <si>
    <t>Ngô Thị</t>
  </si>
  <si>
    <t>Tiên</t>
  </si>
  <si>
    <t>01/10/1994</t>
  </si>
  <si>
    <t>Vy Thị</t>
  </si>
  <si>
    <t>13/12/1992</t>
  </si>
  <si>
    <t>Vũ Huyền</t>
  </si>
  <si>
    <t>14/01/1989</t>
  </si>
  <si>
    <t>VKVL</t>
  </si>
  <si>
    <t>Triệu Thu</t>
  </si>
  <si>
    <t>16/11/1994</t>
  </si>
  <si>
    <t>30/08/2002</t>
  </si>
  <si>
    <t xml:space="preserve">Lường Văn </t>
  </si>
  <si>
    <t>Sánh</t>
  </si>
  <si>
    <t>20/07/1993</t>
  </si>
  <si>
    <t xml:space="preserve">1. Trường PT DT BT THCS 1 xã Thiện Tân
</t>
  </si>
  <si>
    <t>02/09/2000</t>
  </si>
  <si>
    <t>1. Trường Tiểu học 2 xã Minh Sơn
2. Trường Tiểu học xã Hòa Sơn</t>
  </si>
  <si>
    <t>Trương Quốc</t>
  </si>
  <si>
    <t>Hảo</t>
  </si>
  <si>
    <t>26/10/1984</t>
  </si>
  <si>
    <t>1. Trường Tiểu học 1 xã Hòa Thắng
2. Trường Tiểu học xã Hồ Sơn</t>
  </si>
  <si>
    <t>2. Trường Mầm non xã Hòa Sơn
1. Trường Mầm non 1 xã Tân Thành</t>
  </si>
  <si>
    <t>Lê Thị</t>
  </si>
  <si>
    <t>Cao đẳng</t>
  </si>
  <si>
    <t>Đàm Thị Ngọc</t>
  </si>
  <si>
    <t>1. Trường TH và THCS xã Vân Nham
2. Trường THCS xã Minh Sơn</t>
  </si>
  <si>
    <t>X. Đổng Xá, H. Na Rì, T. Bắc Kạn</t>
  </si>
  <si>
    <t>07/01/1986</t>
  </si>
  <si>
    <t>1. Trường TH và THCS xã Minh Tiến
2. Trường TH và THCS xã Hòa Thắng</t>
  </si>
  <si>
    <t>Lưu Thị</t>
  </si>
  <si>
    <t>18/07/1997</t>
  </si>
  <si>
    <t>1. Trường Tiểu học  xã Tân Thành
2. Trường Tiểu học xã Hòa Sơn</t>
  </si>
  <si>
    <t>05/01/1991</t>
  </si>
  <si>
    <t>26/09/1996</t>
  </si>
  <si>
    <t>28/10/1994</t>
  </si>
  <si>
    <t>X. Gia Cát, H. Cao Lộc, T. Lạng Sơn</t>
  </si>
  <si>
    <t xml:space="preserve">Dương Thị </t>
  </si>
  <si>
    <t>13/08/1996</t>
  </si>
  <si>
    <t>16/08/1995</t>
  </si>
  <si>
    <t>18/01/1992</t>
  </si>
  <si>
    <t>Dương Đình</t>
  </si>
  <si>
    <t>26/11/1991</t>
  </si>
  <si>
    <t>X. Tân Đoàn, H. Văn Quan, T. Lạng Sơn</t>
  </si>
  <si>
    <t>X. An Sơn, H. Văn Quan, T. Lạng Sơn</t>
  </si>
  <si>
    <t>X. Quan Sơn, H. Chi Lăng. T. Lạng Sơn</t>
  </si>
  <si>
    <t>X. Tây Sơn, H.Kiến Xương, T. Thái Bình</t>
  </si>
  <si>
    <t>TT. Cao Thượng, H. Tân Yên, T. Bắc Giang</t>
  </si>
  <si>
    <t>X. Đại Đồng, H. Tràng Định, T. Lạng Sơn</t>
  </si>
  <si>
    <t>X. Hồng Thái, H. Văn Lãng, T Lạng Sơn</t>
  </si>
  <si>
    <t>1. Trường Tiểu học xã Tân Thành.
2. Trường TH và THCS xã Hòa Thắng</t>
  </si>
  <si>
    <t>X. Ngọc Vân, H. Yên Thế, T. Bắc Giang</t>
  </si>
  <si>
    <t>30/01/2002</t>
  </si>
  <si>
    <t>Lương Minh</t>
  </si>
  <si>
    <t xml:space="preserve"> Oanh</t>
  </si>
  <si>
    <t>158</t>
  </si>
  <si>
    <t>159</t>
  </si>
  <si>
    <t>160</t>
  </si>
  <si>
    <t>161</t>
  </si>
  <si>
    <t>162</t>
  </si>
  <si>
    <t>163</t>
  </si>
  <si>
    <t>164</t>
  </si>
  <si>
    <t>165</t>
  </si>
  <si>
    <t>14/09/1984</t>
  </si>
  <si>
    <t>166</t>
  </si>
  <si>
    <t>SBD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</si>
  <si>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</si>
  <si>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</si>
  <si>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</si>
  <si>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</si>
  <si>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</si>
  <si>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</si>
  <si>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</si>
  <si>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</si>
  <si>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</si>
  <si>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</si>
  <si>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</si>
  <si>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</si>
  <si>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</si>
  <si>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</si>
  <si>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</si>
  <si>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</si>
  <si>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</si>
  <si>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</si>
  <si>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</si>
  <si>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</si>
  <si>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</si>
  <si>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</si>
  <si>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</si>
  <si>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</si>
  <si>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</si>
  <si>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</si>
  <si>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</si>
  <si>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</si>
  <si>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</si>
  <si>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</si>
  <si>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</si>
  <si>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</si>
  <si>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</si>
  <si>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</si>
  <si>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</si>
  <si>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</si>
  <si>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</si>
  <si>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</si>
  <si>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</si>
  <si>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</si>
  <si>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</si>
  <si>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</si>
  <si>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06/12/2000</t>
  </si>
  <si>
    <t>TT Kép, H. Lạng Giang, t. Bắc Giang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</si>
  <si>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</si>
  <si>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</si>
  <si>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</si>
  <si>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</si>
  <si>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</si>
  <si>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</si>
  <si>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</si>
  <si>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</si>
  <si>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</si>
  <si>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</si>
  <si>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</si>
  <si>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</si>
  <si>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</si>
  <si>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</si>
  <si>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</si>
  <si>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</si>
  <si>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</si>
  <si>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</si>
  <si>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</si>
  <si>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</si>
  <si>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</si>
  <si>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</si>
  <si>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</si>
  <si>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</si>
  <si>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</si>
  <si>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</si>
  <si>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</si>
  <si>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</si>
  <si>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</si>
  <si>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</si>
  <si>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</si>
  <si>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</si>
  <si>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</si>
  <si>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</si>
  <si>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</si>
  <si>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</si>
  <si>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</si>
  <si>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</si>
  <si>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</si>
  <si>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</si>
  <si>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</si>
  <si>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</si>
  <si>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</si>
  <si>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</si>
  <si>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</si>
  <si>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</si>
  <si>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</si>
  <si>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</si>
  <si>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</si>
  <si>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</si>
  <si>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</si>
  <si>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</si>
  <si>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</si>
  <si>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</si>
  <si>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</si>
  <si>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</si>
  <si>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</si>
  <si>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STT</t>
  </si>
  <si>
    <t>1. Trường Tiểu học xã Tân Thành
2. Trường Tiểu học Hòa Sơn</t>
  </si>
  <si>
    <t>Vương Thị Ngọc</t>
  </si>
  <si>
    <t>Lường Thị</t>
  </si>
  <si>
    <t>Trung</t>
  </si>
  <si>
    <t>Điểm thi</t>
  </si>
  <si>
    <t>I</t>
  </si>
  <si>
    <t>II</t>
  </si>
  <si>
    <t>Trường Mầm non 2 xã Vân Nham (01 MN)</t>
  </si>
  <si>
    <t>IV</t>
  </si>
  <si>
    <t>Trường Mầm non xã Hoà Sơn (01MN)</t>
  </si>
  <si>
    <t>III</t>
  </si>
  <si>
    <t>Trường Tiểu học 1 xã Hoà Thắng 02 ( 01 Tin, 01 TA)</t>
  </si>
  <si>
    <t>Trường Tiểu học 1 xã Minh Sơn 01 Tin</t>
  </si>
  <si>
    <t>Trường Tiểu học 2 xã Minh Sơn 03 VH</t>
  </si>
  <si>
    <t>Trường PTDTBT TH  2 xã Thiện Tân 01 TH</t>
  </si>
  <si>
    <t>V</t>
  </si>
  <si>
    <t>Trường Tiểu học  1 xã Vân Nham 02 (01 VH; 01 TA)</t>
  </si>
  <si>
    <t>VI</t>
  </si>
  <si>
    <t>Trường Tiểu học xã Hoà Lạc 01 VH</t>
  </si>
  <si>
    <t>VII</t>
  </si>
  <si>
    <t>Trường Tiểu học xã Hoà Sơn 04 (02 VH; 01 AM; 01 TA)</t>
  </si>
  <si>
    <t>VIII</t>
  </si>
  <si>
    <t>Trường Tiểu học xã Hồ Sơn 01 TH</t>
  </si>
  <si>
    <t>IX</t>
  </si>
  <si>
    <t>Trường Tiểu học xã Minh Hoà 01 VH</t>
  </si>
  <si>
    <t>X</t>
  </si>
  <si>
    <t>Trường Tiểu học xã Tân Thành 05 (04 VH, 01 TA)</t>
  </si>
  <si>
    <t>Trường PTDTBT THCS  1 xã Thiện Tân 01 Địa</t>
  </si>
  <si>
    <t>Trường PTDTBT THCS  2 xã Thiện Tân 01 Hóa học</t>
  </si>
  <si>
    <t>Trường THCS xã Hoà Lạc 02 (Địa lý, Tin học)</t>
  </si>
  <si>
    <t>Trường THCS xã Hoà Sơn 02 ( 01 TA; 01 Toán)</t>
  </si>
  <si>
    <t>Trường THCS xã Minh Sơn 01 Toán</t>
  </si>
  <si>
    <t>Trường THCS xã Yên Thịnh 01 Tiếng anh</t>
  </si>
  <si>
    <t>Trường TH và THCS xã Vân Nham</t>
  </si>
  <si>
    <t>Trường TH và THCS xã Hòa Thắng</t>
  </si>
  <si>
    <t>Trường THCS xã Hữu Liên 02 (01 Tiếng Anh, Kế toán)</t>
  </si>
  <si>
    <t>Tổng điêm</t>
  </si>
  <si>
    <t>Ghi chú</t>
  </si>
  <si>
    <t>Bỏ thi</t>
  </si>
  <si>
    <t>Vi phạm nội quy (khiển trách trừ 25% điểm thi)</t>
  </si>
  <si>
    <t>Hoàng Thùy</t>
  </si>
  <si>
    <t>Trường THCS xã Cai Kinh 02 (01 Toán; 01 Tin)</t>
  </si>
  <si>
    <t>Trường TH và THCS xã Đồng Tiến (02 VH, 01 Tin tiểu học, 01 Sinh)</t>
  </si>
  <si>
    <t>Trường TH và THCS xã Minh Tiến (01 tiểu học, 01 tin)</t>
  </si>
  <si>
    <t>Trường TH và THCS xã Thanh Sơn (01 TA, 01 ngữ văn)</t>
  </si>
  <si>
    <t>Trường TH và THCS xã Yên Sơn (02 TA)</t>
  </si>
  <si>
    <t>Danh sách này có 166 thí sinh./.</t>
  </si>
  <si>
    <t>Chuyên ngành</t>
  </si>
  <si>
    <t>Hình thức đào
 tạo</t>
  </si>
  <si>
    <t>A</t>
  </si>
  <si>
    <t>MẦM NON</t>
  </si>
  <si>
    <t>B</t>
  </si>
  <si>
    <t>TIỂU HỌC</t>
  </si>
  <si>
    <t>Mầm non xã Đồng Tiến (01 Kế toán)</t>
  </si>
  <si>
    <t>C</t>
  </si>
  <si>
    <t>TRUNG HỌC CƠ SỞ</t>
  </si>
  <si>
    <t>D</t>
  </si>
  <si>
    <t>TIỂU HỌC VÀ TRUNG HỌC CƠ SỞ</t>
  </si>
  <si>
    <t>Trường Mầm non 1 xã Tân Thành (01)</t>
  </si>
  <si>
    <t>Điểm ưu tiên</t>
  </si>
  <si>
    <t>Vi phạm nội quy (Cảnh cáo trừ 50% điểm thi)</t>
  </si>
  <si>
    <t>Dự kiến Trúng tuyển Nguyện vọng 2</t>
  </si>
  <si>
    <t>Dự kiến Trúng tuyển nguyện vọng 2</t>
  </si>
  <si>
    <t>Dự kiến Trúng tuyển nguyện vọng 1</t>
  </si>
  <si>
    <t>Danh sách này có 37 thí sinh./.</t>
  </si>
  <si>
    <t>DANH SÁCH TRÚNG TUYỂN VIÊN CHỨC NĂM 2024</t>
  </si>
  <si>
    <t>DANH SÁCH CÔNG NHẬN ĐIỂM THI VÒNG 2 KỲ TUYỂN DỤNG VIÊN CHỨC NĂM 2024</t>
  </si>
  <si>
    <t>(Kèm theo Quyết định số 3        /QĐ-UBND ngày         /12/2024 của Chủ tịch UBND huyện năm 2024)</t>
  </si>
  <si>
    <t>ỦY BAN NHÂN DÂN</t>
  </si>
  <si>
    <t>HUYỆN HỮU LŨNG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</si>
</sst>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mm/dd/yyyy"/>
    <numFmt numFmtId="165" formatCode="_-* #,##0.0\ _₫_-;\-* #,##0.0\ _₫_-;_-* &quot;-&quot;??\ _₫_-;_-@_-"/>
  </numFmts>
  <fonts count="19" x14ac:knownFonts="1">
    <font>
      <sz val="12"/>
      <name val="Times New Roman"/>
    </font>
    <font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  <charset val="163"/>
    </font>
    <font>
      <sz val="14"/>
      <color theme="1"/>
      <name val="Times New Roman"/>
      <family val="1"/>
    </font>
    <font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i/>
      <sz val="14"/>
      <name val="Times New Roman"/>
      <family val="1"/>
      <charset val="163"/>
    </font>
    <font>
      <b/>
      <sz val="18"/>
      <name val="Times New Roman"/>
      <family val="1"/>
      <charset val="163"/>
    </font>
    <font>
      <sz val="14"/>
      <name val="Times New Roman"/>
      <family val="1"/>
      <charset val="163"/>
    </font>
    <font>
      <i/>
      <sz val="18"/>
      <name val="Times New Roman"/>
      <family val="1"/>
      <charset val="163"/>
    </font>
    <font>
      <sz val="14"/>
      <color theme="0"/>
      <name val="Times New Roman"/>
      <family val="1"/>
    </font>
    <font>
      <b/>
      <sz val="15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</cellStyleXfs>
  <cellXfs count="198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Font="1" applyFill="1"/>
    <xf numFmtId="14" fontId="7" fillId="2" borderId="1" xfId="0" quotePrefix="1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43" fontId="8" fillId="2" borderId="0" xfId="1" quotePrefix="1" applyFont="1" applyFill="1" applyAlignment="1">
      <alignment vertical="center"/>
    </xf>
    <xf numFmtId="0" fontId="5" fillId="2" borderId="0" xfId="0" applyFont="1" applyFill="1"/>
    <xf numFmtId="43" fontId="8" fillId="2" borderId="0" xfId="1" quotePrefix="1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4" fontId="5" fillId="2" borderId="0" xfId="0" applyNumberFormat="1" applyFont="1" applyFill="1" applyBorder="1" applyAlignment="1"/>
    <xf numFmtId="14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/>
    <xf numFmtId="43" fontId="9" fillId="2" borderId="0" xfId="1" applyFont="1" applyFill="1" applyAlignment="1">
      <alignment vertical="center"/>
    </xf>
    <xf numFmtId="43" fontId="9" fillId="2" borderId="0" xfId="1" applyNumberFormat="1" applyFont="1" applyFill="1" applyAlignment="1">
      <alignment vertical="center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/>
    <xf numFmtId="43" fontId="8" fillId="2" borderId="0" xfId="1" applyFont="1" applyFill="1" applyAlignment="1">
      <alignment vertical="center"/>
    </xf>
    <xf numFmtId="43" fontId="8" fillId="2" borderId="0" xfId="1" applyNumberFormat="1" applyFont="1" applyFill="1" applyAlignment="1">
      <alignment vertical="center"/>
    </xf>
    <xf numFmtId="14" fontId="4" fillId="2" borderId="0" xfId="0" applyNumberFormat="1" applyFont="1" applyFill="1"/>
    <xf numFmtId="14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7" fillId="2" borderId="2" xfId="4" applyFont="1" applyFill="1" applyBorder="1" applyAlignment="1">
      <alignment horizontal="left" vertical="center"/>
    </xf>
    <xf numFmtId="0" fontId="7" fillId="2" borderId="3" xfId="2" applyFont="1" applyFill="1" applyBorder="1" applyAlignment="1">
      <alignment vertical="center"/>
    </xf>
    <xf numFmtId="0" fontId="4" fillId="2" borderId="0" xfId="0" applyFont="1" applyFill="1" applyAlignment="1">
      <alignment wrapText="1"/>
    </xf>
    <xf numFmtId="0" fontId="4" fillId="2" borderId="0" xfId="0" applyFont="1" applyFill="1" applyBorder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9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2" fillId="2" borderId="0" xfId="0" applyFont="1" applyFill="1" applyBorder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14" fillId="2" borderId="0" xfId="0" quotePrefix="1" applyFont="1" applyFill="1" applyAlignment="1">
      <alignment horizontal="center" vertical="center" wrapText="1"/>
    </xf>
    <xf numFmtId="43" fontId="14" fillId="2" borderId="0" xfId="1" applyFont="1" applyFill="1" applyAlignment="1">
      <alignment vertical="center"/>
    </xf>
    <xf numFmtId="43" fontId="14" fillId="2" borderId="0" xfId="1" applyNumberFormat="1" applyFont="1" applyFill="1" applyAlignment="1">
      <alignment vertical="center"/>
    </xf>
    <xf numFmtId="0" fontId="15" fillId="2" borderId="0" xfId="0" applyFont="1" applyFill="1" applyBorder="1" applyAlignment="1">
      <alignment horizontal="center" wrapText="1"/>
    </xf>
    <xf numFmtId="0" fontId="5" fillId="2" borderId="0" xfId="0" applyFont="1" applyFill="1" applyAlignment="1">
      <alignment wrapText="1"/>
    </xf>
    <xf numFmtId="0" fontId="7" fillId="2" borderId="1" xfId="0" quotePrefix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2" applyFont="1" applyFill="1" applyBorder="1" applyAlignment="1">
      <alignment vertical="center" wrapText="1"/>
    </xf>
    <xf numFmtId="14" fontId="7" fillId="2" borderId="1" xfId="0" applyNumberFormat="1" applyFont="1" applyFill="1" applyBorder="1" applyAlignment="1">
      <alignment horizontal="center" vertical="center"/>
    </xf>
    <xf numFmtId="164" fontId="7" fillId="2" borderId="1" xfId="0" quotePrefix="1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1" fontId="7" fillId="2" borderId="1" xfId="2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left" vertical="center" wrapText="1"/>
    </xf>
    <xf numFmtId="43" fontId="7" fillId="2" borderId="1" xfId="1" quotePrefix="1" applyFont="1" applyFill="1" applyBorder="1" applyAlignment="1">
      <alignment vertical="center"/>
    </xf>
    <xf numFmtId="43" fontId="7" fillId="2" borderId="1" xfId="1" quotePrefix="1" applyNumberFormat="1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14" fontId="7" fillId="2" borderId="1" xfId="0" applyNumberFormat="1" applyFont="1" applyFill="1" applyBorder="1" applyAlignment="1">
      <alignment vertical="center"/>
    </xf>
    <xf numFmtId="0" fontId="7" fillId="2" borderId="1" xfId="3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14" fontId="7" fillId="2" borderId="1" xfId="0" quotePrefix="1" applyNumberFormat="1" applyFont="1" applyFill="1" applyBorder="1" applyAlignment="1">
      <alignment vertical="center"/>
    </xf>
    <xf numFmtId="0" fontId="7" fillId="2" borderId="2" xfId="3" applyFont="1" applyFill="1" applyBorder="1" applyAlignment="1">
      <alignment vertical="center"/>
    </xf>
    <xf numFmtId="0" fontId="7" fillId="2" borderId="3" xfId="3" applyFont="1" applyFill="1" applyBorder="1" applyAlignment="1">
      <alignment vertical="center"/>
    </xf>
    <xf numFmtId="0" fontId="7" fillId="2" borderId="1" xfId="3" applyFont="1" applyFill="1" applyBorder="1" applyAlignment="1">
      <alignment vertical="center"/>
    </xf>
    <xf numFmtId="0" fontId="7" fillId="2" borderId="1" xfId="3" quotePrefix="1" applyFont="1" applyFill="1" applyBorder="1" applyAlignment="1">
      <alignment vertical="center"/>
    </xf>
    <xf numFmtId="0" fontId="7" fillId="2" borderId="1" xfId="3" applyFont="1" applyFill="1" applyBorder="1" applyAlignment="1">
      <alignment horizontal="left" vertical="center"/>
    </xf>
    <xf numFmtId="0" fontId="7" fillId="2" borderId="1" xfId="3" applyFont="1" applyFill="1" applyBorder="1" applyAlignment="1">
      <alignment horizontal="center" vertical="center"/>
    </xf>
    <xf numFmtId="0" fontId="7" fillId="2" borderId="2" xfId="3" applyFont="1" applyFill="1" applyBorder="1" applyAlignment="1">
      <alignment horizontal="left" vertical="center"/>
    </xf>
    <xf numFmtId="0" fontId="7" fillId="2" borderId="2" xfId="2" applyFont="1" applyFill="1" applyBorder="1" applyAlignment="1">
      <alignment horizontal="left" vertical="center"/>
    </xf>
    <xf numFmtId="14" fontId="7" fillId="2" borderId="1" xfId="0" applyNumberFormat="1" applyFont="1" applyFill="1" applyBorder="1" applyAlignment="1">
      <alignment horizontal="center" vertical="center" wrapText="1"/>
    </xf>
    <xf numFmtId="14" fontId="7" fillId="2" borderId="1" xfId="0" quotePrefix="1" applyNumberFormat="1" applyFont="1" applyFill="1" applyBorder="1" applyAlignment="1">
      <alignment horizontal="center" vertical="center" wrapText="1"/>
    </xf>
    <xf numFmtId="14" fontId="7" fillId="2" borderId="1" xfId="3" quotePrefix="1" applyNumberFormat="1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Border="1" applyAlignment="1"/>
    <xf numFmtId="14" fontId="7" fillId="2" borderId="0" xfId="0" applyNumberFormat="1" applyFont="1" applyFill="1"/>
    <xf numFmtId="14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Border="1"/>
    <xf numFmtId="43" fontId="7" fillId="2" borderId="0" xfId="1" applyNumberFormat="1" applyFont="1" applyFill="1" applyBorder="1"/>
    <xf numFmtId="43" fontId="7" fillId="2" borderId="0" xfId="1" applyFont="1" applyFill="1" applyBorder="1"/>
    <xf numFmtId="0" fontId="7" fillId="2" borderId="0" xfId="0" quotePrefix="1" applyFont="1" applyFill="1" applyAlignment="1">
      <alignment horizontal="center" vertical="center" wrapText="1"/>
    </xf>
    <xf numFmtId="0" fontId="18" fillId="2" borderId="0" xfId="0" applyFont="1" applyFill="1" applyBorder="1" applyAlignment="1">
      <alignment horizontal="left"/>
    </xf>
    <xf numFmtId="43" fontId="7" fillId="2" borderId="0" xfId="1" quotePrefix="1" applyFont="1" applyFill="1" applyAlignment="1">
      <alignment vertical="center"/>
    </xf>
    <xf numFmtId="43" fontId="7" fillId="2" borderId="0" xfId="1" quotePrefix="1" applyNumberFormat="1" applyFont="1" applyFill="1" applyAlignment="1">
      <alignment vertical="center"/>
    </xf>
    <xf numFmtId="0" fontId="13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165" fontId="17" fillId="2" borderId="1" xfId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16" fillId="2" borderId="2" xfId="0" applyFont="1" applyFill="1" applyBorder="1" applyAlignment="1">
      <alignment vertical="center"/>
    </xf>
    <xf numFmtId="0" fontId="16" fillId="2" borderId="3" xfId="0" applyFont="1" applyFill="1" applyBorder="1" applyAlignment="1">
      <alignment vertical="center"/>
    </xf>
    <xf numFmtId="0" fontId="16" fillId="2" borderId="1" xfId="0" applyNumberFormat="1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/>
    </xf>
    <xf numFmtId="0" fontId="7" fillId="2" borderId="1" xfId="0" applyFont="1" applyFill="1" applyBorder="1"/>
    <xf numFmtId="43" fontId="7" fillId="2" borderId="1" xfId="0" applyNumberFormat="1" applyFont="1" applyFill="1" applyBorder="1"/>
    <xf numFmtId="0" fontId="16" fillId="2" borderId="2" xfId="2" applyFont="1" applyFill="1" applyBorder="1" applyAlignment="1">
      <alignment horizontal="left" vertical="center"/>
    </xf>
    <xf numFmtId="0" fontId="16" fillId="2" borderId="3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/>
    <xf numFmtId="0" fontId="16" fillId="2" borderId="1" xfId="0" quotePrefix="1" applyFont="1" applyFill="1" applyBorder="1" applyAlignment="1">
      <alignment horizontal="center" vertical="center" wrapText="1"/>
    </xf>
    <xf numFmtId="0" fontId="16" fillId="2" borderId="2" xfId="3" applyFont="1" applyFill="1" applyBorder="1" applyAlignment="1">
      <alignment vertical="center"/>
    </xf>
    <xf numFmtId="0" fontId="16" fillId="2" borderId="3" xfId="3" applyFont="1" applyFill="1" applyBorder="1" applyAlignment="1">
      <alignment vertical="center"/>
    </xf>
    <xf numFmtId="0" fontId="16" fillId="2" borderId="1" xfId="3" applyFont="1" applyFill="1" applyBorder="1" applyAlignment="1">
      <alignment vertical="center"/>
    </xf>
    <xf numFmtId="14" fontId="16" fillId="2" borderId="1" xfId="3" quotePrefix="1" applyNumberFormat="1" applyFont="1" applyFill="1" applyBorder="1" applyAlignment="1">
      <alignment vertical="center"/>
    </xf>
    <xf numFmtId="0" fontId="16" fillId="2" borderId="1" xfId="3" applyFont="1" applyFill="1" applyBorder="1" applyAlignment="1">
      <alignment horizontal="left" vertical="center"/>
    </xf>
    <xf numFmtId="0" fontId="16" fillId="2" borderId="1" xfId="0" applyFont="1" applyFill="1" applyBorder="1" applyAlignment="1">
      <alignment vertical="center" wrapText="1"/>
    </xf>
    <xf numFmtId="43" fontId="16" fillId="2" borderId="1" xfId="1" quotePrefix="1" applyFont="1" applyFill="1" applyBorder="1" applyAlignment="1">
      <alignment vertical="center"/>
    </xf>
    <xf numFmtId="43" fontId="16" fillId="2" borderId="1" xfId="1" quotePrefix="1" applyNumberFormat="1" applyFont="1" applyFill="1" applyBorder="1" applyAlignment="1">
      <alignment vertical="center"/>
    </xf>
    <xf numFmtId="0" fontId="17" fillId="2" borderId="2" xfId="4" applyFont="1" applyFill="1" applyBorder="1" applyAlignment="1">
      <alignment horizontal="left" vertical="center" wrapText="1"/>
    </xf>
    <xf numFmtId="0" fontId="17" fillId="2" borderId="3" xfId="2" applyFont="1" applyFill="1" applyBorder="1" applyAlignment="1">
      <alignment vertical="center"/>
    </xf>
    <xf numFmtId="14" fontId="1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0" fontId="17" fillId="2" borderId="1" xfId="2" applyFont="1" applyFill="1" applyBorder="1" applyAlignment="1">
      <alignment horizontal="left" vertical="center" wrapText="1"/>
    </xf>
    <xf numFmtId="165" fontId="17" fillId="2" borderId="1" xfId="1" applyNumberFormat="1" applyFont="1" applyFill="1" applyBorder="1" applyAlignment="1">
      <alignment horizontal="left" vertical="center" wrapText="1"/>
    </xf>
    <xf numFmtId="0" fontId="16" fillId="2" borderId="1" xfId="0" quotePrefix="1" applyFont="1" applyFill="1" applyBorder="1" applyAlignment="1">
      <alignment horizontal="center" vertical="center"/>
    </xf>
    <xf numFmtId="0" fontId="7" fillId="2" borderId="1" xfId="0" quotePrefix="1" applyFont="1" applyFill="1" applyBorder="1" applyAlignment="1">
      <alignment horizontal="center" vertical="center"/>
    </xf>
    <xf numFmtId="0" fontId="17" fillId="2" borderId="2" xfId="4" applyFont="1" applyFill="1" applyBorder="1" applyAlignment="1">
      <alignment horizontal="left" vertical="center"/>
    </xf>
    <xf numFmtId="0" fontId="17" fillId="2" borderId="1" xfId="0" applyFont="1" applyFill="1" applyBorder="1" applyAlignment="1">
      <alignment vertical="center" wrapText="1"/>
    </xf>
    <xf numFmtId="165" fontId="17" fillId="2" borderId="1" xfId="1" applyNumberFormat="1" applyFont="1" applyFill="1" applyBorder="1" applyAlignment="1">
      <alignment vertical="center" wrapText="1"/>
    </xf>
    <xf numFmtId="0" fontId="7" fillId="3" borderId="1" xfId="0" quotePrefix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14" fontId="7" fillId="3" borderId="1" xfId="0" applyNumberFormat="1" applyFont="1" applyFill="1" applyBorder="1" applyAlignment="1">
      <alignment vertical="center"/>
    </xf>
    <xf numFmtId="14" fontId="7" fillId="3" borderId="1" xfId="0" quotePrefix="1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3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left" vertical="center" wrapText="1"/>
    </xf>
    <xf numFmtId="43" fontId="7" fillId="3" borderId="1" xfId="1" quotePrefix="1" applyFont="1" applyFill="1" applyBorder="1" applyAlignment="1">
      <alignment vertical="center"/>
    </xf>
    <xf numFmtId="43" fontId="7" fillId="3" borderId="1" xfId="1" quotePrefix="1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4" fillId="3" borderId="0" xfId="0" applyFont="1" applyFill="1"/>
    <xf numFmtId="0" fontId="7" fillId="3" borderId="2" xfId="3" applyFont="1" applyFill="1" applyBorder="1" applyAlignment="1">
      <alignment vertical="center"/>
    </xf>
    <xf numFmtId="0" fontId="7" fillId="3" borderId="3" xfId="3" applyFont="1" applyFill="1" applyBorder="1" applyAlignment="1">
      <alignment vertical="center"/>
    </xf>
    <xf numFmtId="0" fontId="7" fillId="3" borderId="1" xfId="3" applyFont="1" applyFill="1" applyBorder="1" applyAlignment="1">
      <alignment vertical="center"/>
    </xf>
    <xf numFmtId="0" fontId="7" fillId="3" borderId="1" xfId="3" quotePrefix="1" applyFont="1" applyFill="1" applyBorder="1" applyAlignment="1">
      <alignment vertical="center"/>
    </xf>
    <xf numFmtId="0" fontId="7" fillId="3" borderId="1" xfId="3" applyFont="1" applyFill="1" applyBorder="1" applyAlignment="1">
      <alignment horizontal="left" vertical="center"/>
    </xf>
    <xf numFmtId="0" fontId="7" fillId="3" borderId="1" xfId="3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0" fontId="7" fillId="3" borderId="2" xfId="4" applyFont="1" applyFill="1" applyBorder="1" applyAlignment="1">
      <alignment horizontal="left" vertical="center"/>
    </xf>
    <xf numFmtId="0" fontId="7" fillId="3" borderId="3" xfId="2" applyFont="1" applyFill="1" applyBorder="1" applyAlignment="1">
      <alignment vertical="center"/>
    </xf>
    <xf numFmtId="14" fontId="7" fillId="3" borderId="1" xfId="0" applyNumberFormat="1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left" vertical="center"/>
    </xf>
    <xf numFmtId="14" fontId="7" fillId="3" borderId="1" xfId="3" quotePrefix="1" applyNumberFormat="1" applyFont="1" applyFill="1" applyBorder="1" applyAlignment="1">
      <alignment vertical="center"/>
    </xf>
    <xf numFmtId="14" fontId="7" fillId="3" borderId="1" xfId="0" quotePrefix="1" applyNumberFormat="1" applyFont="1" applyFill="1" applyBorder="1" applyAlignment="1">
      <alignment vertical="center"/>
    </xf>
    <xf numFmtId="0" fontId="8" fillId="3" borderId="1" xfId="0" quotePrefix="1" applyFont="1" applyFill="1" applyBorder="1" applyAlignment="1">
      <alignment horizontal="center" vertical="center" wrapText="1"/>
    </xf>
    <xf numFmtId="0" fontId="8" fillId="3" borderId="2" xfId="4" applyFont="1" applyFill="1" applyBorder="1" applyAlignment="1">
      <alignment horizontal="left" vertical="center"/>
    </xf>
    <xf numFmtId="0" fontId="8" fillId="3" borderId="3" xfId="2" applyFont="1" applyFill="1" applyBorder="1" applyAlignment="1">
      <alignment vertical="center"/>
    </xf>
    <xf numFmtId="14" fontId="8" fillId="3" borderId="1" xfId="0" applyNumberFormat="1" applyFont="1" applyFill="1" applyBorder="1" applyAlignment="1">
      <alignment horizontal="center" vertical="center"/>
    </xf>
    <xf numFmtId="14" fontId="8" fillId="3" borderId="1" xfId="0" quotePrefix="1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left" vertical="center" wrapText="1"/>
    </xf>
    <xf numFmtId="43" fontId="8" fillId="3" borderId="1" xfId="1" quotePrefix="1" applyFont="1" applyFill="1" applyBorder="1" applyAlignment="1">
      <alignment vertical="center"/>
    </xf>
    <xf numFmtId="43" fontId="8" fillId="3" borderId="1" xfId="1" quotePrefix="1" applyNumberFormat="1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/>
    <xf numFmtId="0" fontId="8" fillId="3" borderId="1" xfId="3" applyFont="1" applyFill="1" applyBorder="1" applyAlignment="1">
      <alignment vertical="center" wrapText="1"/>
    </xf>
    <xf numFmtId="0" fontId="8" fillId="3" borderId="2" xfId="3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17" fillId="2" borderId="2" xfId="0" quotePrefix="1" applyFont="1" applyFill="1" applyBorder="1" applyAlignment="1">
      <alignment horizontal="center" vertical="center"/>
    </xf>
    <xf numFmtId="0" fontId="17" fillId="2" borderId="3" xfId="0" quotePrefix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43" fontId="16" fillId="2" borderId="1" xfId="1" applyFont="1" applyFill="1" applyBorder="1" applyAlignment="1">
      <alignment horizontal="center" vertical="center"/>
    </xf>
    <xf numFmtId="43" fontId="16" fillId="2" borderId="1" xfId="1" applyNumberFormat="1" applyFont="1" applyFill="1" applyBorder="1" applyAlignment="1">
      <alignment horizontal="center" vertical="center" wrapText="1"/>
    </xf>
    <xf numFmtId="14" fontId="16" fillId="2" borderId="1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43" fontId="16" fillId="2" borderId="1" xfId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14" fontId="16" fillId="2" borderId="1" xfId="0" applyNumberFormat="1" applyFont="1" applyFill="1" applyBorder="1" applyAlignment="1">
      <alignment horizontal="center" vertical="center" wrapText="1"/>
    </xf>
  </cellXfs>
  <cellStyles count="5">
    <cellStyle name="Comma" xfId="1" builtinId="3"/>
    <cellStyle name="Normal" xfId="0" builtinId="0"/>
    <cellStyle name="Normal 2" xfId="2"/>
    <cellStyle name="Normal 3 2 2" xfId="3"/>
    <cellStyle name="Normal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1253430</xdr:colOff>
      <xdr:row>2</xdr:row>
      <xdr:rowOff>71720</xdr:rowOff>
    </xdr:from>
    <xdr:to>
      <xdr:col>3</xdr:col>
      <xdr:colOff>626715</xdr:colOff>
      <xdr:row>2</xdr:row>
      <xdr:rowOff>71720</xdr:rowOff>
    </xdr:to>
    <xdr:cxnSp macro="">
      <xdr:nvCxnSpPr>
        <xdr:cNvPr id="2" name="Straight Connector 1"/>
        <xdr:cNvCxnSpPr/>
      </xdr:nvCxnSpPr>
      <xdr:spPr>
        <a:xfrm>
          <a:off x="2425005" y="662270"/>
          <a:ext cx="72583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264049</xdr:colOff>
      <xdr:row>2</xdr:row>
      <xdr:rowOff>80685</xdr:rowOff>
    </xdr:from>
    <xdr:to>
      <xdr:col>12</xdr:col>
      <xdr:colOff>2532049</xdr:colOff>
      <xdr:row>2</xdr:row>
      <xdr:rowOff>80685</xdr:rowOff>
    </xdr:to>
    <xdr:cxnSp macro="">
      <xdr:nvCxnSpPr>
        <xdr:cNvPr id="3" name="Straight Connector 2"/>
        <xdr:cNvCxnSpPr/>
      </xdr:nvCxnSpPr>
      <xdr:spPr>
        <a:xfrm>
          <a:off x="11494024" y="671235"/>
          <a:ext cx="22680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1665515</xdr:colOff>
      <xdr:row>6</xdr:row>
      <xdr:rowOff>116477</xdr:rowOff>
    </xdr:from>
    <xdr:to>
      <xdr:col>12</xdr:col>
      <xdr:colOff>76201</xdr:colOff>
      <xdr:row>6</xdr:row>
      <xdr:rowOff>116477</xdr:rowOff>
    </xdr:to>
    <xdr:cxnSp macro="">
      <xdr:nvCxnSpPr>
        <xdr:cNvPr id="4" name="Straight Connector 3"/>
        <xdr:cNvCxnSpPr/>
      </xdr:nvCxnSpPr>
      <xdr:spPr>
        <a:xfrm>
          <a:off x="7256690" y="1735727"/>
          <a:ext cx="404948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1253430</xdr:colOff>
      <xdr:row>2</xdr:row>
      <xdr:rowOff>71720</xdr:rowOff>
    </xdr:from>
    <xdr:to>
      <xdr:col>3</xdr:col>
      <xdr:colOff>626715</xdr:colOff>
      <xdr:row>2</xdr:row>
      <xdr:rowOff>71720</xdr:rowOff>
    </xdr:to>
    <xdr:cxnSp macro="">
      <xdr:nvCxnSpPr>
        <xdr:cNvPr id="5" name="Straight Connector 4"/>
        <xdr:cNvCxnSpPr/>
      </xdr:nvCxnSpPr>
      <xdr:spPr>
        <a:xfrm>
          <a:off x="2431066" y="542775"/>
          <a:ext cx="71717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264049</xdr:colOff>
      <xdr:row>2</xdr:row>
      <xdr:rowOff>80685</xdr:rowOff>
    </xdr:from>
    <xdr:to>
      <xdr:col>12</xdr:col>
      <xdr:colOff>2532049</xdr:colOff>
      <xdr:row>2</xdr:row>
      <xdr:rowOff>80685</xdr:rowOff>
    </xdr:to>
    <xdr:cxnSp macro="">
      <xdr:nvCxnSpPr>
        <xdr:cNvPr id="7" name="Straight Connector 6"/>
        <xdr:cNvCxnSpPr/>
      </xdr:nvCxnSpPr>
      <xdr:spPr>
        <a:xfrm>
          <a:off x="11472376" y="662576"/>
          <a:ext cx="22680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1665515</xdr:colOff>
      <xdr:row>6</xdr:row>
      <xdr:rowOff>116477</xdr:rowOff>
    </xdr:from>
    <xdr:to>
      <xdr:col>12</xdr:col>
      <xdr:colOff>76201</xdr:colOff>
      <xdr:row>6</xdr:row>
      <xdr:rowOff>116477</xdr:rowOff>
    </xdr:to>
    <xdr:cxnSp macro="">
      <xdr:nvCxnSpPr>
        <xdr:cNvPr id="9" name="Straight Connector 8"/>
        <xdr:cNvCxnSpPr/>
      </xdr:nvCxnSpPr>
      <xdr:spPr>
        <a:xfrm>
          <a:off x="7249886" y="1781991"/>
          <a:ext cx="37120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2"/>
  <sheetViews>
    <sheetView tabSelected="1" zoomScale="70" zoomScaleNormal="70" zoomScaleSheetLayoutView="40" zoomScalePageLayoutView="25" workbookViewId="0">
      <selection activeCell="J11" sqref="J11"/>
    </sheetView>
  </sheetViews>
  <sheetFormatPr defaultColWidth="9" defaultRowHeight="18.75" x14ac:dyDescent="0.3"/>
  <cols>
    <col min="1" max="1" width="5.375" style="19" customWidth="1"/>
    <col min="2" max="2" width="10" style="19" customWidth="1"/>
    <col min="3" max="3" width="17.75" style="20" customWidth="1"/>
    <col min="4" max="4" width="8.625" style="21" customWidth="1"/>
    <col min="5" max="5" width="12.125" style="24" customWidth="1"/>
    <col min="6" max="6" width="11.75" style="25" customWidth="1"/>
    <col min="7" max="7" width="7.75" style="26" customWidth="1"/>
    <col min="8" max="8" width="25.125" style="31" customWidth="1"/>
    <col min="9" max="9" width="12.75" style="26" customWidth="1"/>
    <col min="10" max="10" width="18.75" style="31" customWidth="1"/>
    <col min="11" max="11" width="9.375" style="27" customWidth="1"/>
    <col min="12" max="12" width="8" style="27" customWidth="1"/>
    <col min="13" max="13" width="36.75" style="33" customWidth="1"/>
    <col min="14" max="14" width="9" style="22"/>
    <col min="15" max="15" width="9" style="23"/>
    <col min="16" max="16" width="9" style="22"/>
    <col min="17" max="17" width="15.375" style="35" customWidth="1"/>
    <col min="18" max="16384" width="9" style="2"/>
  </cols>
  <sheetData>
    <row r="1" spans="1:17" s="6" customFormat="1" ht="23.45" customHeight="1" x14ac:dyDescent="0.3">
      <c r="A1" s="8"/>
      <c r="D1" s="36" t="s">
        <v>887</v>
      </c>
      <c r="E1" s="9"/>
      <c r="F1" s="10"/>
      <c r="G1" s="11"/>
      <c r="H1" s="15"/>
      <c r="I1" s="11"/>
      <c r="J1" s="43"/>
      <c r="K1" s="12"/>
      <c r="L1" s="12"/>
      <c r="M1" s="18" t="s">
        <v>13</v>
      </c>
      <c r="N1" s="13"/>
      <c r="O1" s="14"/>
      <c r="P1" s="13"/>
      <c r="Q1" s="34"/>
    </row>
    <row r="2" spans="1:17" s="6" customFormat="1" ht="23.45" customHeight="1" x14ac:dyDescent="0.3">
      <c r="A2" s="8"/>
      <c r="D2" s="18" t="s">
        <v>888</v>
      </c>
      <c r="E2" s="9"/>
      <c r="F2" s="10"/>
      <c r="G2" s="11"/>
      <c r="H2" s="15"/>
      <c r="I2" s="16"/>
      <c r="J2" s="43"/>
      <c r="K2" s="15"/>
      <c r="L2" s="15"/>
      <c r="M2" s="42" t="s">
        <v>14</v>
      </c>
      <c r="N2" s="13"/>
      <c r="O2" s="14"/>
      <c r="P2" s="13"/>
      <c r="Q2" s="34"/>
    </row>
    <row r="3" spans="1:17" s="6" customFormat="1" ht="15" customHeight="1" x14ac:dyDescent="0.3">
      <c r="A3" s="8"/>
      <c r="B3" s="18"/>
      <c r="C3" s="18"/>
      <c r="D3" s="18"/>
      <c r="E3" s="9"/>
      <c r="F3" s="10"/>
      <c r="G3" s="11"/>
      <c r="H3" s="15"/>
      <c r="I3" s="16"/>
      <c r="J3" s="17"/>
      <c r="K3" s="17"/>
      <c r="L3" s="17"/>
      <c r="M3" s="17"/>
      <c r="N3" s="13"/>
      <c r="O3" s="14"/>
      <c r="P3" s="13"/>
      <c r="Q3" s="34"/>
    </row>
    <row r="4" spans="1:17" s="6" customFormat="1" ht="15" customHeight="1" x14ac:dyDescent="0.3">
      <c r="A4" s="8"/>
      <c r="B4" s="18"/>
      <c r="C4" s="18"/>
      <c r="D4" s="18"/>
      <c r="E4" s="9"/>
      <c r="F4" s="10"/>
      <c r="G4" s="11"/>
      <c r="H4" s="15"/>
      <c r="I4" s="16"/>
      <c r="J4" s="17"/>
      <c r="K4" s="17"/>
      <c r="L4" s="17"/>
      <c r="M4" s="17"/>
      <c r="N4" s="13"/>
      <c r="O4" s="14"/>
      <c r="P4" s="13"/>
      <c r="Q4" s="34"/>
    </row>
    <row r="5" spans="1:17" s="6" customFormat="1" ht="25.9" customHeight="1" x14ac:dyDescent="0.3">
      <c r="A5" s="185" t="s">
        <v>885</v>
      </c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</row>
    <row r="6" spans="1:17" s="6" customFormat="1" ht="25.9" customHeight="1" x14ac:dyDescent="0.3">
      <c r="A6" s="187" t="s">
        <v>886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</row>
    <row r="7" spans="1:17" s="6" customFormat="1" ht="23.25" x14ac:dyDescent="0.3">
      <c r="A7" s="88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</row>
    <row r="8" spans="1:17" ht="32.25" customHeight="1" x14ac:dyDescent="0.3">
      <c r="A8" s="189" t="s">
        <v>818</v>
      </c>
      <c r="B8" s="178" t="s">
        <v>716</v>
      </c>
      <c r="C8" s="191" t="s">
        <v>0</v>
      </c>
      <c r="D8" s="192"/>
      <c r="E8" s="197" t="s">
        <v>4</v>
      </c>
      <c r="F8" s="181"/>
      <c r="G8" s="178" t="s">
        <v>5</v>
      </c>
      <c r="H8" s="178" t="s">
        <v>1</v>
      </c>
      <c r="I8" s="189" t="s">
        <v>2</v>
      </c>
      <c r="J8" s="189"/>
      <c r="K8" s="178" t="s">
        <v>867</v>
      </c>
      <c r="L8" s="178" t="s">
        <v>11</v>
      </c>
      <c r="M8" s="178" t="s">
        <v>18</v>
      </c>
      <c r="N8" s="179" t="s">
        <v>823</v>
      </c>
      <c r="O8" s="180" t="s">
        <v>878</v>
      </c>
      <c r="P8" s="184" t="s">
        <v>855</v>
      </c>
      <c r="Q8" s="178" t="s">
        <v>856</v>
      </c>
    </row>
    <row r="9" spans="1:17" ht="16.5" customHeight="1" x14ac:dyDescent="0.3">
      <c r="A9" s="190"/>
      <c r="B9" s="178"/>
      <c r="C9" s="193"/>
      <c r="D9" s="194"/>
      <c r="E9" s="181" t="s">
        <v>3</v>
      </c>
      <c r="F9" s="181" t="s">
        <v>7</v>
      </c>
      <c r="G9" s="189"/>
      <c r="H9" s="178"/>
      <c r="I9" s="189"/>
      <c r="J9" s="189"/>
      <c r="K9" s="178"/>
      <c r="L9" s="178"/>
      <c r="M9" s="178"/>
      <c r="N9" s="179"/>
      <c r="O9" s="180"/>
      <c r="P9" s="184"/>
      <c r="Q9" s="178"/>
    </row>
    <row r="10" spans="1:17" ht="25.9" customHeight="1" x14ac:dyDescent="0.3">
      <c r="A10" s="190"/>
      <c r="B10" s="178"/>
      <c r="C10" s="195"/>
      <c r="D10" s="196"/>
      <c r="E10" s="181"/>
      <c r="F10" s="181"/>
      <c r="G10" s="189"/>
      <c r="H10" s="178"/>
      <c r="I10" s="90" t="s">
        <v>2</v>
      </c>
      <c r="J10" s="91" t="s">
        <v>866</v>
      </c>
      <c r="K10" s="178"/>
      <c r="L10" s="178"/>
      <c r="M10" s="178"/>
      <c r="N10" s="179"/>
      <c r="O10" s="180"/>
      <c r="P10" s="184"/>
      <c r="Q10" s="178"/>
    </row>
    <row r="11" spans="1:17" s="37" customFormat="1" ht="58.15" customHeight="1" x14ac:dyDescent="0.25">
      <c r="A11" s="182" t="s">
        <v>868</v>
      </c>
      <c r="B11" s="183"/>
      <c r="C11" s="92" t="s">
        <v>869</v>
      </c>
      <c r="D11" s="93"/>
      <c r="E11" s="94"/>
      <c r="F11" s="95"/>
      <c r="G11" s="96"/>
      <c r="H11" s="94"/>
      <c r="I11" s="94"/>
      <c r="J11" s="94"/>
      <c r="K11" s="94"/>
      <c r="L11" s="94"/>
      <c r="M11" s="94"/>
      <c r="N11" s="97"/>
      <c r="O11" s="97"/>
      <c r="P11" s="94"/>
      <c r="Q11" s="94"/>
    </row>
    <row r="12" spans="1:17" ht="60.75" customHeight="1" x14ac:dyDescent="0.3">
      <c r="A12" s="98"/>
      <c r="B12" s="91" t="s">
        <v>824</v>
      </c>
      <c r="C12" s="99" t="s">
        <v>877</v>
      </c>
      <c r="D12" s="100"/>
      <c r="E12" s="101"/>
      <c r="F12" s="102"/>
      <c r="G12" s="103"/>
      <c r="H12" s="91"/>
      <c r="I12" s="49"/>
      <c r="J12" s="91"/>
      <c r="K12" s="91"/>
      <c r="L12" s="90"/>
      <c r="M12" s="91"/>
      <c r="N12" s="104"/>
      <c r="O12" s="105"/>
      <c r="P12" s="104"/>
      <c r="Q12" s="52"/>
    </row>
    <row r="13" spans="1:17" ht="60.75" customHeight="1" x14ac:dyDescent="0.3">
      <c r="A13" s="44" t="s">
        <v>516</v>
      </c>
      <c r="B13" s="44" t="s">
        <v>721</v>
      </c>
      <c r="C13" s="45" t="s">
        <v>112</v>
      </c>
      <c r="D13" s="46" t="s">
        <v>113</v>
      </c>
      <c r="E13" s="47"/>
      <c r="F13" s="48" t="s">
        <v>192</v>
      </c>
      <c r="G13" s="4" t="s">
        <v>22</v>
      </c>
      <c r="H13" s="49" t="s">
        <v>64</v>
      </c>
      <c r="I13" s="4" t="s">
        <v>675</v>
      </c>
      <c r="J13" s="50" t="s">
        <v>65</v>
      </c>
      <c r="K13" s="51" t="s">
        <v>24</v>
      </c>
      <c r="L13" s="52" t="s">
        <v>17</v>
      </c>
      <c r="M13" s="53" t="s">
        <v>68</v>
      </c>
      <c r="N13" s="54">
        <v>55</v>
      </c>
      <c r="O13" s="55">
        <v>5</v>
      </c>
      <c r="P13" s="54">
        <f>N13+O13</f>
        <v>60</v>
      </c>
      <c r="Q13" s="52"/>
    </row>
    <row r="14" spans="1:17" ht="60.75" customHeight="1" x14ac:dyDescent="0.3">
      <c r="A14" s="44" t="s">
        <v>517</v>
      </c>
      <c r="B14" s="44" t="s">
        <v>726</v>
      </c>
      <c r="C14" s="45" t="s">
        <v>603</v>
      </c>
      <c r="D14" s="56" t="s">
        <v>604</v>
      </c>
      <c r="E14" s="57"/>
      <c r="F14" s="3" t="s">
        <v>605</v>
      </c>
      <c r="G14" s="4" t="s">
        <v>9</v>
      </c>
      <c r="H14" s="49" t="s">
        <v>606</v>
      </c>
      <c r="I14" s="4" t="s">
        <v>675</v>
      </c>
      <c r="J14" s="58" t="s">
        <v>65</v>
      </c>
      <c r="K14" s="59" t="s">
        <v>24</v>
      </c>
      <c r="L14" s="59" t="s">
        <v>17</v>
      </c>
      <c r="M14" s="53" t="s">
        <v>68</v>
      </c>
      <c r="N14" s="54">
        <v>74.3</v>
      </c>
      <c r="O14" s="55">
        <v>5</v>
      </c>
      <c r="P14" s="54">
        <f t="shared" ref="P14:P84" si="0">N14+O14</f>
        <v>79.3</v>
      </c>
      <c r="Q14" s="52"/>
    </row>
    <row r="15" spans="1:17" ht="60.75" customHeight="1" x14ac:dyDescent="0.3">
      <c r="A15" s="44" t="s">
        <v>518</v>
      </c>
      <c r="B15" s="44" t="s">
        <v>729</v>
      </c>
      <c r="C15" s="45" t="s">
        <v>69</v>
      </c>
      <c r="D15" s="56" t="s">
        <v>47</v>
      </c>
      <c r="E15" s="60"/>
      <c r="F15" s="60" t="s">
        <v>647</v>
      </c>
      <c r="G15" s="4" t="s">
        <v>9</v>
      </c>
      <c r="H15" s="49" t="s">
        <v>138</v>
      </c>
      <c r="I15" s="4" t="s">
        <v>675</v>
      </c>
      <c r="J15" s="58" t="s">
        <v>65</v>
      </c>
      <c r="K15" s="59" t="s">
        <v>24</v>
      </c>
      <c r="L15" s="59" t="s">
        <v>17</v>
      </c>
      <c r="M15" s="53" t="s">
        <v>68</v>
      </c>
      <c r="N15" s="54">
        <v>87.8</v>
      </c>
      <c r="O15" s="55">
        <v>5</v>
      </c>
      <c r="P15" s="54">
        <f t="shared" si="0"/>
        <v>92.8</v>
      </c>
      <c r="Q15" s="52"/>
    </row>
    <row r="16" spans="1:17" ht="60.75" customHeight="1" x14ac:dyDescent="0.3">
      <c r="A16" s="44" t="s">
        <v>519</v>
      </c>
      <c r="B16" s="44" t="s">
        <v>730</v>
      </c>
      <c r="C16" s="45" t="s">
        <v>610</v>
      </c>
      <c r="D16" s="56" t="s">
        <v>41</v>
      </c>
      <c r="E16" s="57"/>
      <c r="F16" s="3" t="s">
        <v>611</v>
      </c>
      <c r="G16" s="4" t="s">
        <v>16</v>
      </c>
      <c r="H16" s="49" t="s">
        <v>38</v>
      </c>
      <c r="I16" s="4" t="s">
        <v>6</v>
      </c>
      <c r="J16" s="58" t="s">
        <v>65</v>
      </c>
      <c r="K16" s="59" t="s">
        <v>42</v>
      </c>
      <c r="L16" s="59" t="s">
        <v>17</v>
      </c>
      <c r="M16" s="53" t="s">
        <v>330</v>
      </c>
      <c r="N16" s="54">
        <v>77.5</v>
      </c>
      <c r="O16" s="55"/>
      <c r="P16" s="54">
        <f t="shared" si="0"/>
        <v>77.5</v>
      </c>
      <c r="Q16" s="52"/>
    </row>
    <row r="17" spans="1:17" ht="60.75" customHeight="1" x14ac:dyDescent="0.3">
      <c r="A17" s="44" t="s">
        <v>520</v>
      </c>
      <c r="B17" s="44" t="s">
        <v>738</v>
      </c>
      <c r="C17" s="61" t="s">
        <v>277</v>
      </c>
      <c r="D17" s="62" t="s">
        <v>26</v>
      </c>
      <c r="E17" s="63"/>
      <c r="F17" s="64" t="s">
        <v>278</v>
      </c>
      <c r="G17" s="65" t="s">
        <v>22</v>
      </c>
      <c r="H17" s="49" t="s">
        <v>214</v>
      </c>
      <c r="I17" s="65" t="s">
        <v>675</v>
      </c>
      <c r="J17" s="58" t="s">
        <v>65</v>
      </c>
      <c r="K17" s="66" t="s">
        <v>24</v>
      </c>
      <c r="L17" s="66" t="s">
        <v>17</v>
      </c>
      <c r="M17" s="58" t="s">
        <v>68</v>
      </c>
      <c r="N17" s="54">
        <v>46.1</v>
      </c>
      <c r="O17" s="55">
        <v>5</v>
      </c>
      <c r="P17" s="54">
        <f t="shared" si="0"/>
        <v>51.1</v>
      </c>
      <c r="Q17" s="52"/>
    </row>
    <row r="18" spans="1:17" ht="60.75" customHeight="1" x14ac:dyDescent="0.3">
      <c r="A18" s="44" t="s">
        <v>521</v>
      </c>
      <c r="B18" s="44" t="s">
        <v>750</v>
      </c>
      <c r="C18" s="45" t="s">
        <v>133</v>
      </c>
      <c r="D18" s="56" t="s">
        <v>140</v>
      </c>
      <c r="E18" s="57"/>
      <c r="F18" s="3" t="s">
        <v>607</v>
      </c>
      <c r="G18" s="4" t="s">
        <v>16</v>
      </c>
      <c r="H18" s="49" t="s">
        <v>608</v>
      </c>
      <c r="I18" s="4" t="s">
        <v>6</v>
      </c>
      <c r="J18" s="58" t="s">
        <v>65</v>
      </c>
      <c r="K18" s="59" t="s">
        <v>42</v>
      </c>
      <c r="L18" s="59" t="s">
        <v>17</v>
      </c>
      <c r="M18" s="53" t="s">
        <v>609</v>
      </c>
      <c r="N18" s="54"/>
      <c r="O18" s="55"/>
      <c r="P18" s="54"/>
      <c r="Q18" s="52" t="s">
        <v>857</v>
      </c>
    </row>
    <row r="19" spans="1:17" s="143" customFormat="1" ht="60.75" customHeight="1" x14ac:dyDescent="0.3">
      <c r="A19" s="44" t="s">
        <v>522</v>
      </c>
      <c r="B19" s="44" t="s">
        <v>751</v>
      </c>
      <c r="C19" s="45" t="s">
        <v>327</v>
      </c>
      <c r="D19" s="56" t="s">
        <v>328</v>
      </c>
      <c r="E19" s="57"/>
      <c r="F19" s="3" t="s">
        <v>329</v>
      </c>
      <c r="G19" s="4" t="s">
        <v>16</v>
      </c>
      <c r="H19" s="49" t="s">
        <v>183</v>
      </c>
      <c r="I19" s="4" t="s">
        <v>6</v>
      </c>
      <c r="J19" s="58" t="s">
        <v>65</v>
      </c>
      <c r="K19" s="175" t="s">
        <v>42</v>
      </c>
      <c r="L19" s="175" t="s">
        <v>17</v>
      </c>
      <c r="M19" s="53" t="s">
        <v>330</v>
      </c>
      <c r="N19" s="54">
        <v>98.5</v>
      </c>
      <c r="O19" s="55"/>
      <c r="P19" s="54">
        <f t="shared" si="0"/>
        <v>98.5</v>
      </c>
      <c r="Q19" s="52" t="s">
        <v>882</v>
      </c>
    </row>
    <row r="20" spans="1:17" ht="60.75" customHeight="1" x14ac:dyDescent="0.3">
      <c r="A20" s="44" t="s">
        <v>523</v>
      </c>
      <c r="B20" s="44" t="s">
        <v>752</v>
      </c>
      <c r="C20" s="61" t="s">
        <v>233</v>
      </c>
      <c r="D20" s="62" t="s">
        <v>234</v>
      </c>
      <c r="E20" s="63"/>
      <c r="F20" s="64" t="s">
        <v>235</v>
      </c>
      <c r="G20" s="65" t="s">
        <v>16</v>
      </c>
      <c r="H20" s="49" t="s">
        <v>38</v>
      </c>
      <c r="I20" s="65" t="s">
        <v>675</v>
      </c>
      <c r="J20" s="58" t="s">
        <v>65</v>
      </c>
      <c r="K20" s="66" t="s">
        <v>24</v>
      </c>
      <c r="L20" s="66" t="s">
        <v>8</v>
      </c>
      <c r="M20" s="58" t="s">
        <v>68</v>
      </c>
      <c r="N20" s="54">
        <v>2</v>
      </c>
      <c r="O20" s="55"/>
      <c r="P20" s="54">
        <f t="shared" si="0"/>
        <v>2</v>
      </c>
      <c r="Q20" s="52"/>
    </row>
    <row r="21" spans="1:17" ht="60.75" customHeight="1" x14ac:dyDescent="0.3">
      <c r="A21" s="44" t="s">
        <v>524</v>
      </c>
      <c r="B21" s="44" t="s">
        <v>754</v>
      </c>
      <c r="C21" s="45" t="s">
        <v>652</v>
      </c>
      <c r="D21" s="56" t="s">
        <v>653</v>
      </c>
      <c r="E21" s="60"/>
      <c r="F21" s="60" t="s">
        <v>654</v>
      </c>
      <c r="G21" s="4" t="s">
        <v>22</v>
      </c>
      <c r="H21" s="49" t="s">
        <v>126</v>
      </c>
      <c r="I21" s="4" t="s">
        <v>6</v>
      </c>
      <c r="J21" s="58" t="s">
        <v>65</v>
      </c>
      <c r="K21" s="59" t="s">
        <v>42</v>
      </c>
      <c r="L21" s="59" t="s">
        <v>17</v>
      </c>
      <c r="M21" s="53" t="s">
        <v>68</v>
      </c>
      <c r="N21" s="54">
        <v>42</v>
      </c>
      <c r="O21" s="55">
        <v>5</v>
      </c>
      <c r="P21" s="54">
        <f t="shared" si="0"/>
        <v>47</v>
      </c>
      <c r="Q21" s="52"/>
    </row>
    <row r="22" spans="1:17" ht="60.75" customHeight="1" x14ac:dyDescent="0.3">
      <c r="A22" s="44" t="s">
        <v>257</v>
      </c>
      <c r="B22" s="44" t="s">
        <v>756</v>
      </c>
      <c r="C22" s="29" t="s">
        <v>67</v>
      </c>
      <c r="D22" s="30" t="s">
        <v>21</v>
      </c>
      <c r="E22" s="47"/>
      <c r="F22" s="3" t="s">
        <v>196</v>
      </c>
      <c r="G22" s="4" t="s">
        <v>9</v>
      </c>
      <c r="H22" s="49" t="s">
        <v>64</v>
      </c>
      <c r="I22" s="4" t="s">
        <v>675</v>
      </c>
      <c r="J22" s="50" t="s">
        <v>65</v>
      </c>
      <c r="K22" s="51" t="s">
        <v>24</v>
      </c>
      <c r="L22" s="52" t="s">
        <v>17</v>
      </c>
      <c r="M22" s="53" t="s">
        <v>68</v>
      </c>
      <c r="N22" s="54">
        <v>39</v>
      </c>
      <c r="O22" s="55">
        <v>5</v>
      </c>
      <c r="P22" s="54">
        <f t="shared" si="0"/>
        <v>44</v>
      </c>
      <c r="Q22" s="52"/>
    </row>
    <row r="23" spans="1:17" s="1" customFormat="1" ht="51.75" customHeight="1" x14ac:dyDescent="0.25">
      <c r="A23" s="44" t="s">
        <v>258</v>
      </c>
      <c r="B23" s="44" t="s">
        <v>746</v>
      </c>
      <c r="C23" s="67" t="s">
        <v>119</v>
      </c>
      <c r="D23" s="30" t="s">
        <v>29</v>
      </c>
      <c r="E23" s="47"/>
      <c r="F23" s="3" t="s">
        <v>283</v>
      </c>
      <c r="G23" s="4" t="s">
        <v>9</v>
      </c>
      <c r="H23" s="49" t="s">
        <v>696</v>
      </c>
      <c r="I23" s="4" t="s">
        <v>6</v>
      </c>
      <c r="J23" s="50" t="s">
        <v>65</v>
      </c>
      <c r="K23" s="51" t="s">
        <v>24</v>
      </c>
      <c r="L23" s="52" t="s">
        <v>17</v>
      </c>
      <c r="M23" s="53" t="s">
        <v>330</v>
      </c>
      <c r="N23" s="54">
        <v>77.5</v>
      </c>
      <c r="O23" s="55">
        <v>5</v>
      </c>
      <c r="P23" s="54">
        <f t="shared" si="0"/>
        <v>82.5</v>
      </c>
      <c r="Q23" s="52"/>
    </row>
    <row r="24" spans="1:17" s="6" customFormat="1" ht="60.75" customHeight="1" x14ac:dyDescent="0.3">
      <c r="A24" s="90"/>
      <c r="B24" s="91" t="s">
        <v>825</v>
      </c>
      <c r="C24" s="106" t="s">
        <v>826</v>
      </c>
      <c r="D24" s="107"/>
      <c r="E24" s="102"/>
      <c r="F24" s="102"/>
      <c r="G24" s="103"/>
      <c r="H24" s="91"/>
      <c r="I24" s="108"/>
      <c r="J24" s="91"/>
      <c r="K24" s="91"/>
      <c r="L24" s="90"/>
      <c r="M24" s="91"/>
      <c r="N24" s="109"/>
      <c r="O24" s="55"/>
      <c r="P24" s="54"/>
      <c r="Q24" s="91"/>
    </row>
    <row r="25" spans="1:17" ht="60.75" customHeight="1" x14ac:dyDescent="0.3">
      <c r="A25" s="44" t="s">
        <v>516</v>
      </c>
      <c r="B25" s="44" t="s">
        <v>717</v>
      </c>
      <c r="C25" s="68" t="s">
        <v>124</v>
      </c>
      <c r="D25" s="30" t="s">
        <v>203</v>
      </c>
      <c r="E25" s="47"/>
      <c r="F25" s="3" t="s">
        <v>125</v>
      </c>
      <c r="G25" s="4" t="s">
        <v>16</v>
      </c>
      <c r="H25" s="49" t="s">
        <v>126</v>
      </c>
      <c r="I25" s="4" t="s">
        <v>6</v>
      </c>
      <c r="J25" s="50" t="s">
        <v>65</v>
      </c>
      <c r="K25" s="59" t="s">
        <v>24</v>
      </c>
      <c r="L25" s="52" t="s">
        <v>127</v>
      </c>
      <c r="M25" s="53" t="s">
        <v>132</v>
      </c>
      <c r="N25" s="54">
        <v>49.5</v>
      </c>
      <c r="O25" s="55"/>
      <c r="P25" s="54">
        <f t="shared" si="0"/>
        <v>49.5</v>
      </c>
      <c r="Q25" s="52"/>
    </row>
    <row r="26" spans="1:17" s="143" customFormat="1" ht="60.75" customHeight="1" x14ac:dyDescent="0.3">
      <c r="A26" s="44" t="s">
        <v>517</v>
      </c>
      <c r="B26" s="44" t="s">
        <v>719</v>
      </c>
      <c r="C26" s="61" t="s">
        <v>180</v>
      </c>
      <c r="D26" s="62" t="s">
        <v>181</v>
      </c>
      <c r="E26" s="63"/>
      <c r="F26" s="64" t="s">
        <v>182</v>
      </c>
      <c r="G26" s="65" t="s">
        <v>22</v>
      </c>
      <c r="H26" s="49" t="s">
        <v>228</v>
      </c>
      <c r="I26" s="65" t="s">
        <v>675</v>
      </c>
      <c r="J26" s="58" t="s">
        <v>65</v>
      </c>
      <c r="K26" s="66" t="s">
        <v>24</v>
      </c>
      <c r="L26" s="66" t="s">
        <v>17</v>
      </c>
      <c r="M26" s="53" t="s">
        <v>132</v>
      </c>
      <c r="N26" s="54">
        <v>98</v>
      </c>
      <c r="O26" s="55">
        <v>5</v>
      </c>
      <c r="P26" s="54">
        <f t="shared" si="0"/>
        <v>103</v>
      </c>
      <c r="Q26" s="52" t="s">
        <v>882</v>
      </c>
    </row>
    <row r="27" spans="1:17" ht="60.75" customHeight="1" x14ac:dyDescent="0.3">
      <c r="A27" s="44" t="s">
        <v>518</v>
      </c>
      <c r="B27" s="44" t="s">
        <v>723</v>
      </c>
      <c r="C27" s="45" t="s">
        <v>336</v>
      </c>
      <c r="D27" s="56" t="s">
        <v>165</v>
      </c>
      <c r="E27" s="57"/>
      <c r="F27" s="3" t="s">
        <v>337</v>
      </c>
      <c r="G27" s="4" t="s">
        <v>22</v>
      </c>
      <c r="H27" s="49" t="s">
        <v>126</v>
      </c>
      <c r="I27" s="4" t="s">
        <v>675</v>
      </c>
      <c r="J27" s="58" t="s">
        <v>65</v>
      </c>
      <c r="K27" s="59" t="s">
        <v>24</v>
      </c>
      <c r="L27" s="59" t="s">
        <v>17</v>
      </c>
      <c r="M27" s="53" t="s">
        <v>132</v>
      </c>
      <c r="N27" s="54">
        <v>53.5</v>
      </c>
      <c r="O27" s="55">
        <v>5</v>
      </c>
      <c r="P27" s="54">
        <f t="shared" si="0"/>
        <v>58.5</v>
      </c>
      <c r="Q27" s="52"/>
    </row>
    <row r="28" spans="1:17" ht="60.75" customHeight="1" x14ac:dyDescent="0.3">
      <c r="A28" s="44" t="s">
        <v>519</v>
      </c>
      <c r="B28" s="44" t="s">
        <v>725</v>
      </c>
      <c r="C28" s="61" t="s">
        <v>210</v>
      </c>
      <c r="D28" s="62" t="s">
        <v>211</v>
      </c>
      <c r="E28" s="63"/>
      <c r="F28" s="64" t="s">
        <v>212</v>
      </c>
      <c r="G28" s="65" t="s">
        <v>9</v>
      </c>
      <c r="H28" s="49" t="s">
        <v>126</v>
      </c>
      <c r="I28" s="65" t="s">
        <v>675</v>
      </c>
      <c r="J28" s="58" t="s">
        <v>65</v>
      </c>
      <c r="K28" s="66" t="s">
        <v>24</v>
      </c>
      <c r="L28" s="66" t="s">
        <v>59</v>
      </c>
      <c r="M28" s="53" t="s">
        <v>213</v>
      </c>
      <c r="N28" s="54">
        <v>58.5</v>
      </c>
      <c r="O28" s="55">
        <v>5</v>
      </c>
      <c r="P28" s="54">
        <f t="shared" si="0"/>
        <v>63.5</v>
      </c>
      <c r="Q28" s="52"/>
    </row>
    <row r="29" spans="1:17" ht="60.75" customHeight="1" x14ac:dyDescent="0.3">
      <c r="A29" s="44" t="s">
        <v>520</v>
      </c>
      <c r="B29" s="44" t="s">
        <v>736</v>
      </c>
      <c r="C29" s="45" t="s">
        <v>660</v>
      </c>
      <c r="D29" s="56" t="s">
        <v>10</v>
      </c>
      <c r="E29" s="60"/>
      <c r="F29" s="60" t="s">
        <v>661</v>
      </c>
      <c r="G29" s="4" t="s">
        <v>22</v>
      </c>
      <c r="H29" s="50" t="s">
        <v>126</v>
      </c>
      <c r="I29" s="4" t="s">
        <v>6</v>
      </c>
      <c r="J29" s="50" t="s">
        <v>65</v>
      </c>
      <c r="K29" s="59" t="s">
        <v>42</v>
      </c>
      <c r="L29" s="59" t="s">
        <v>17</v>
      </c>
      <c r="M29" s="53" t="s">
        <v>602</v>
      </c>
      <c r="N29" s="54">
        <v>90</v>
      </c>
      <c r="O29" s="55">
        <v>5</v>
      </c>
      <c r="P29" s="54">
        <f t="shared" si="0"/>
        <v>95</v>
      </c>
      <c r="Q29" s="52"/>
    </row>
    <row r="30" spans="1:17" ht="60.75" customHeight="1" x14ac:dyDescent="0.3">
      <c r="A30" s="44" t="s">
        <v>521</v>
      </c>
      <c r="B30" s="44" t="s">
        <v>733</v>
      </c>
      <c r="C30" s="45" t="s">
        <v>565</v>
      </c>
      <c r="D30" s="56" t="s">
        <v>566</v>
      </c>
      <c r="E30" s="57"/>
      <c r="F30" s="3" t="s">
        <v>567</v>
      </c>
      <c r="G30" s="4" t="s">
        <v>9</v>
      </c>
      <c r="H30" s="50" t="s">
        <v>568</v>
      </c>
      <c r="I30" s="65" t="s">
        <v>675</v>
      </c>
      <c r="J30" s="50" t="s">
        <v>65</v>
      </c>
      <c r="K30" s="59" t="s">
        <v>24</v>
      </c>
      <c r="L30" s="59" t="s">
        <v>17</v>
      </c>
      <c r="M30" s="53" t="s">
        <v>80</v>
      </c>
      <c r="N30" s="54">
        <v>37.75</v>
      </c>
      <c r="O30" s="55">
        <v>5</v>
      </c>
      <c r="P30" s="54">
        <f t="shared" si="0"/>
        <v>42.75</v>
      </c>
      <c r="Q30" s="52"/>
    </row>
    <row r="31" spans="1:17" ht="60.75" customHeight="1" x14ac:dyDescent="0.3">
      <c r="A31" s="44" t="s">
        <v>522</v>
      </c>
      <c r="B31" s="44" t="s">
        <v>737</v>
      </c>
      <c r="C31" s="45" t="s">
        <v>333</v>
      </c>
      <c r="D31" s="56" t="s">
        <v>334</v>
      </c>
      <c r="E31" s="57"/>
      <c r="F31" s="3" t="s">
        <v>335</v>
      </c>
      <c r="G31" s="4" t="s">
        <v>22</v>
      </c>
      <c r="H31" s="49" t="s">
        <v>126</v>
      </c>
      <c r="I31" s="4" t="s">
        <v>675</v>
      </c>
      <c r="J31" s="58" t="s">
        <v>65</v>
      </c>
      <c r="K31" s="59" t="s">
        <v>24</v>
      </c>
      <c r="L31" s="59" t="s">
        <v>17</v>
      </c>
      <c r="M31" s="53" t="s">
        <v>80</v>
      </c>
      <c r="N31" s="54">
        <v>76.25</v>
      </c>
      <c r="O31" s="55">
        <v>5</v>
      </c>
      <c r="P31" s="54">
        <f t="shared" si="0"/>
        <v>81.25</v>
      </c>
      <c r="Q31" s="52"/>
    </row>
    <row r="32" spans="1:17" ht="60.75" customHeight="1" x14ac:dyDescent="0.3">
      <c r="A32" s="44" t="s">
        <v>523</v>
      </c>
      <c r="B32" s="44" t="s">
        <v>722</v>
      </c>
      <c r="C32" s="61" t="s">
        <v>46</v>
      </c>
      <c r="D32" s="62" t="s">
        <v>165</v>
      </c>
      <c r="E32" s="63"/>
      <c r="F32" s="64" t="s">
        <v>166</v>
      </c>
      <c r="G32" s="65" t="s">
        <v>22</v>
      </c>
      <c r="H32" s="49" t="s">
        <v>99</v>
      </c>
      <c r="I32" s="65" t="s">
        <v>675</v>
      </c>
      <c r="J32" s="50" t="s">
        <v>65</v>
      </c>
      <c r="K32" s="66" t="s">
        <v>24</v>
      </c>
      <c r="L32" s="66" t="s">
        <v>17</v>
      </c>
      <c r="M32" s="58" t="s">
        <v>80</v>
      </c>
      <c r="N32" s="54">
        <v>83.5</v>
      </c>
      <c r="O32" s="55">
        <v>5</v>
      </c>
      <c r="P32" s="54">
        <f t="shared" si="0"/>
        <v>88.5</v>
      </c>
      <c r="Q32" s="52"/>
    </row>
    <row r="33" spans="1:17" s="1" customFormat="1" ht="60.75" customHeight="1" x14ac:dyDescent="0.25">
      <c r="A33" s="44" t="s">
        <v>524</v>
      </c>
      <c r="B33" s="44" t="s">
        <v>732</v>
      </c>
      <c r="C33" s="45" t="s">
        <v>133</v>
      </c>
      <c r="D33" s="56" t="s">
        <v>230</v>
      </c>
      <c r="E33" s="57"/>
      <c r="F33" s="3" t="s">
        <v>456</v>
      </c>
      <c r="G33" s="4" t="s">
        <v>16</v>
      </c>
      <c r="H33" s="49" t="s">
        <v>126</v>
      </c>
      <c r="I33" s="4" t="s">
        <v>675</v>
      </c>
      <c r="J33" s="58" t="s">
        <v>65</v>
      </c>
      <c r="K33" s="59" t="s">
        <v>24</v>
      </c>
      <c r="L33" s="59" t="s">
        <v>17</v>
      </c>
      <c r="M33" s="53" t="s">
        <v>132</v>
      </c>
      <c r="N33" s="54">
        <v>70.8</v>
      </c>
      <c r="O33" s="55"/>
      <c r="P33" s="54">
        <f t="shared" si="0"/>
        <v>70.8</v>
      </c>
      <c r="Q33" s="52"/>
    </row>
    <row r="34" spans="1:17" s="1" customFormat="1" ht="51.75" customHeight="1" x14ac:dyDescent="0.25">
      <c r="A34" s="44" t="s">
        <v>257</v>
      </c>
      <c r="B34" s="44" t="s">
        <v>743</v>
      </c>
      <c r="C34" s="45" t="s">
        <v>655</v>
      </c>
      <c r="D34" s="56" t="s">
        <v>369</v>
      </c>
      <c r="E34" s="60"/>
      <c r="F34" s="60" t="s">
        <v>656</v>
      </c>
      <c r="G34" s="4" t="s">
        <v>22</v>
      </c>
      <c r="H34" s="50" t="s">
        <v>429</v>
      </c>
      <c r="I34" s="4" t="s">
        <v>675</v>
      </c>
      <c r="J34" s="50" t="s">
        <v>65</v>
      </c>
      <c r="K34" s="59" t="s">
        <v>24</v>
      </c>
      <c r="L34" s="59" t="s">
        <v>59</v>
      </c>
      <c r="M34" s="53" t="s">
        <v>602</v>
      </c>
      <c r="N34" s="54">
        <v>73.5</v>
      </c>
      <c r="O34" s="55">
        <v>5</v>
      </c>
      <c r="P34" s="54">
        <f t="shared" si="0"/>
        <v>78.5</v>
      </c>
      <c r="Q34" s="52"/>
    </row>
    <row r="35" spans="1:17" ht="60.75" customHeight="1" x14ac:dyDescent="0.3">
      <c r="A35" s="44" t="s">
        <v>258</v>
      </c>
      <c r="B35" s="44" t="s">
        <v>745</v>
      </c>
      <c r="C35" s="61" t="s">
        <v>274</v>
      </c>
      <c r="D35" s="62" t="s">
        <v>275</v>
      </c>
      <c r="E35" s="63"/>
      <c r="F35" s="64" t="s">
        <v>276</v>
      </c>
      <c r="G35" s="65" t="s">
        <v>9</v>
      </c>
      <c r="H35" s="49" t="s">
        <v>126</v>
      </c>
      <c r="I35" s="65" t="s">
        <v>6</v>
      </c>
      <c r="J35" s="58" t="s">
        <v>65</v>
      </c>
      <c r="K35" s="66" t="s">
        <v>42</v>
      </c>
      <c r="L35" s="66" t="s">
        <v>59</v>
      </c>
      <c r="M35" s="53" t="s">
        <v>213</v>
      </c>
      <c r="N35" s="54">
        <v>45.75</v>
      </c>
      <c r="O35" s="55">
        <v>5</v>
      </c>
      <c r="P35" s="54">
        <f t="shared" si="0"/>
        <v>50.75</v>
      </c>
      <c r="Q35" s="52"/>
    </row>
    <row r="36" spans="1:17" s="1" customFormat="1" ht="51.75" customHeight="1" x14ac:dyDescent="0.25">
      <c r="A36" s="44" t="s">
        <v>259</v>
      </c>
      <c r="B36" s="44" t="s">
        <v>741</v>
      </c>
      <c r="C36" s="61" t="s">
        <v>279</v>
      </c>
      <c r="D36" s="62" t="s">
        <v>281</v>
      </c>
      <c r="E36" s="63"/>
      <c r="F36" s="64" t="s">
        <v>280</v>
      </c>
      <c r="G36" s="65" t="s">
        <v>22</v>
      </c>
      <c r="H36" s="49" t="s">
        <v>126</v>
      </c>
      <c r="I36" s="65" t="s">
        <v>675</v>
      </c>
      <c r="J36" s="58" t="s">
        <v>65</v>
      </c>
      <c r="K36" s="66" t="s">
        <v>24</v>
      </c>
      <c r="L36" s="66" t="s">
        <v>17</v>
      </c>
      <c r="M36" s="53" t="s">
        <v>132</v>
      </c>
      <c r="N36" s="54">
        <f>83.5-41.75</f>
        <v>41.75</v>
      </c>
      <c r="O36" s="55">
        <v>5</v>
      </c>
      <c r="P36" s="54">
        <f t="shared" si="0"/>
        <v>46.75</v>
      </c>
      <c r="Q36" s="52" t="s">
        <v>879</v>
      </c>
    </row>
    <row r="37" spans="1:17" ht="60.75" customHeight="1" x14ac:dyDescent="0.3">
      <c r="A37" s="44" t="s">
        <v>260</v>
      </c>
      <c r="B37" s="44" t="s">
        <v>753</v>
      </c>
      <c r="C37" s="45" t="s">
        <v>674</v>
      </c>
      <c r="D37" s="56" t="s">
        <v>234</v>
      </c>
      <c r="E37" s="57"/>
      <c r="F37" s="3" t="s">
        <v>250</v>
      </c>
      <c r="G37" s="4" t="s">
        <v>9</v>
      </c>
      <c r="H37" s="49" t="s">
        <v>251</v>
      </c>
      <c r="I37" s="4" t="s">
        <v>6</v>
      </c>
      <c r="J37" s="58" t="s">
        <v>65</v>
      </c>
      <c r="K37" s="59" t="s">
        <v>42</v>
      </c>
      <c r="L37" s="59" t="s">
        <v>17</v>
      </c>
      <c r="M37" s="49" t="s">
        <v>80</v>
      </c>
      <c r="N37" s="54">
        <v>91</v>
      </c>
      <c r="O37" s="55">
        <v>5</v>
      </c>
      <c r="P37" s="54">
        <f t="shared" si="0"/>
        <v>96</v>
      </c>
      <c r="Q37" s="52"/>
    </row>
    <row r="38" spans="1:17" ht="60.75" customHeight="1" x14ac:dyDescent="0.3">
      <c r="A38" s="44" t="s">
        <v>287</v>
      </c>
      <c r="B38" s="44" t="s">
        <v>749</v>
      </c>
      <c r="C38" s="67" t="s">
        <v>81</v>
      </c>
      <c r="D38" s="30" t="s">
        <v>82</v>
      </c>
      <c r="E38" s="47"/>
      <c r="F38" s="3" t="s">
        <v>191</v>
      </c>
      <c r="G38" s="4" t="s">
        <v>22</v>
      </c>
      <c r="H38" s="49" t="s">
        <v>83</v>
      </c>
      <c r="I38" s="4" t="s">
        <v>675</v>
      </c>
      <c r="J38" s="50" t="s">
        <v>65</v>
      </c>
      <c r="K38" s="51" t="s">
        <v>24</v>
      </c>
      <c r="L38" s="52" t="s">
        <v>59</v>
      </c>
      <c r="M38" s="53" t="s">
        <v>213</v>
      </c>
      <c r="N38" s="54">
        <v>35.25</v>
      </c>
      <c r="O38" s="55">
        <v>5</v>
      </c>
      <c r="P38" s="54">
        <f t="shared" si="0"/>
        <v>40.25</v>
      </c>
      <c r="Q38" s="52"/>
    </row>
    <row r="39" spans="1:17" ht="60.75" customHeight="1" x14ac:dyDescent="0.3">
      <c r="A39" s="59"/>
      <c r="B39" s="91" t="s">
        <v>829</v>
      </c>
      <c r="C39" s="106" t="s">
        <v>828</v>
      </c>
      <c r="D39" s="107"/>
      <c r="E39" s="102"/>
      <c r="F39" s="102"/>
      <c r="G39" s="103"/>
      <c r="H39" s="91"/>
      <c r="I39" s="49"/>
      <c r="J39" s="91"/>
      <c r="K39" s="91"/>
      <c r="L39" s="90"/>
      <c r="M39" s="91"/>
      <c r="N39" s="104"/>
      <c r="O39" s="55"/>
      <c r="P39" s="54"/>
      <c r="Q39" s="52"/>
    </row>
    <row r="40" spans="1:17" s="1" customFormat="1" ht="51.75" customHeight="1" x14ac:dyDescent="0.25">
      <c r="A40" s="44" t="s">
        <v>516</v>
      </c>
      <c r="B40" s="44" t="s">
        <v>718</v>
      </c>
      <c r="C40" s="45" t="s">
        <v>650</v>
      </c>
      <c r="D40" s="56" t="s">
        <v>203</v>
      </c>
      <c r="E40" s="60"/>
      <c r="F40" s="60" t="s">
        <v>651</v>
      </c>
      <c r="G40" s="4" t="s">
        <v>22</v>
      </c>
      <c r="H40" s="49" t="s">
        <v>38</v>
      </c>
      <c r="I40" s="4" t="s">
        <v>675</v>
      </c>
      <c r="J40" s="58" t="s">
        <v>65</v>
      </c>
      <c r="K40" s="59" t="s">
        <v>24</v>
      </c>
      <c r="L40" s="59" t="s">
        <v>17</v>
      </c>
      <c r="M40" s="53" t="s">
        <v>66</v>
      </c>
      <c r="N40" s="54">
        <f>35.5-8.88</f>
        <v>26.619999999999997</v>
      </c>
      <c r="O40" s="55">
        <v>5</v>
      </c>
      <c r="P40" s="54">
        <f t="shared" si="0"/>
        <v>31.619999999999997</v>
      </c>
      <c r="Q40" s="52" t="s">
        <v>858</v>
      </c>
    </row>
    <row r="41" spans="1:17" ht="60.75" customHeight="1" x14ac:dyDescent="0.3">
      <c r="A41" s="44" t="s">
        <v>517</v>
      </c>
      <c r="B41" s="44" t="s">
        <v>720</v>
      </c>
      <c r="C41" s="45" t="s">
        <v>81</v>
      </c>
      <c r="D41" s="56" t="s">
        <v>648</v>
      </c>
      <c r="E41" s="60"/>
      <c r="F41" s="60" t="s">
        <v>649</v>
      </c>
      <c r="G41" s="4" t="s">
        <v>9</v>
      </c>
      <c r="H41" s="49" t="s">
        <v>138</v>
      </c>
      <c r="I41" s="4" t="s">
        <v>675</v>
      </c>
      <c r="J41" s="58" t="s">
        <v>65</v>
      </c>
      <c r="K41" s="59" t="s">
        <v>24</v>
      </c>
      <c r="L41" s="59" t="s">
        <v>17</v>
      </c>
      <c r="M41" s="53" t="s">
        <v>66</v>
      </c>
      <c r="N41" s="54">
        <v>58.5</v>
      </c>
      <c r="O41" s="55">
        <v>5</v>
      </c>
      <c r="P41" s="54">
        <f t="shared" si="0"/>
        <v>63.5</v>
      </c>
      <c r="Q41" s="52"/>
    </row>
    <row r="42" spans="1:17" s="1" customFormat="1" ht="51.75" customHeight="1" x14ac:dyDescent="0.25">
      <c r="A42" s="44" t="s">
        <v>518</v>
      </c>
      <c r="B42" s="44" t="s">
        <v>724</v>
      </c>
      <c r="C42" s="45" t="s">
        <v>91</v>
      </c>
      <c r="D42" s="56" t="s">
        <v>254</v>
      </c>
      <c r="E42" s="57"/>
      <c r="F42" s="3" t="s">
        <v>255</v>
      </c>
      <c r="G42" s="4" t="s">
        <v>22</v>
      </c>
      <c r="H42" s="58" t="s">
        <v>256</v>
      </c>
      <c r="I42" s="4" t="s">
        <v>6</v>
      </c>
      <c r="J42" s="58" t="s">
        <v>65</v>
      </c>
      <c r="K42" s="59" t="s">
        <v>42</v>
      </c>
      <c r="L42" s="59" t="s">
        <v>17</v>
      </c>
      <c r="M42" s="53" t="s">
        <v>131</v>
      </c>
      <c r="N42" s="54"/>
      <c r="O42" s="55"/>
      <c r="P42" s="54"/>
      <c r="Q42" s="52" t="s">
        <v>857</v>
      </c>
    </row>
    <row r="43" spans="1:17" ht="60.75" customHeight="1" x14ac:dyDescent="0.3">
      <c r="A43" s="44" t="s">
        <v>519</v>
      </c>
      <c r="B43" s="44" t="s">
        <v>727</v>
      </c>
      <c r="C43" s="67" t="s">
        <v>91</v>
      </c>
      <c r="D43" s="30" t="s">
        <v>92</v>
      </c>
      <c r="E43" s="47"/>
      <c r="F43" s="3" t="s">
        <v>93</v>
      </c>
      <c r="G43" s="4" t="s">
        <v>22</v>
      </c>
      <c r="H43" s="49" t="s">
        <v>94</v>
      </c>
      <c r="I43" s="4" t="s">
        <v>6</v>
      </c>
      <c r="J43" s="50" t="s">
        <v>65</v>
      </c>
      <c r="K43" s="51" t="s">
        <v>42</v>
      </c>
      <c r="L43" s="52" t="s">
        <v>17</v>
      </c>
      <c r="M43" s="53" t="s">
        <v>84</v>
      </c>
      <c r="N43" s="54">
        <v>88.5</v>
      </c>
      <c r="O43" s="55">
        <v>5</v>
      </c>
      <c r="P43" s="54">
        <f t="shared" si="0"/>
        <v>93.5</v>
      </c>
      <c r="Q43" s="52"/>
    </row>
    <row r="44" spans="1:17" ht="60.75" customHeight="1" x14ac:dyDescent="0.3">
      <c r="A44" s="44" t="s">
        <v>520</v>
      </c>
      <c r="B44" s="44" t="s">
        <v>728</v>
      </c>
      <c r="C44" s="68" t="s">
        <v>820</v>
      </c>
      <c r="D44" s="30" t="s">
        <v>128</v>
      </c>
      <c r="E44" s="47"/>
      <c r="F44" s="3" t="s">
        <v>129</v>
      </c>
      <c r="G44" s="4" t="s">
        <v>9</v>
      </c>
      <c r="H44" s="49" t="s">
        <v>130</v>
      </c>
      <c r="I44" s="4" t="s">
        <v>6</v>
      </c>
      <c r="J44" s="50" t="s">
        <v>65</v>
      </c>
      <c r="K44" s="59" t="s">
        <v>42</v>
      </c>
      <c r="L44" s="52" t="s">
        <v>17</v>
      </c>
      <c r="M44" s="53" t="s">
        <v>131</v>
      </c>
      <c r="N44" s="54"/>
      <c r="O44" s="55"/>
      <c r="P44" s="54"/>
      <c r="Q44" s="52" t="s">
        <v>857</v>
      </c>
    </row>
    <row r="45" spans="1:17" ht="60.75" customHeight="1" x14ac:dyDescent="0.3">
      <c r="A45" s="44" t="s">
        <v>521</v>
      </c>
      <c r="B45" s="44" t="s">
        <v>731</v>
      </c>
      <c r="C45" s="45" t="s">
        <v>300</v>
      </c>
      <c r="D45" s="56" t="s">
        <v>41</v>
      </c>
      <c r="E45" s="57"/>
      <c r="F45" s="3" t="s">
        <v>302</v>
      </c>
      <c r="G45" s="4" t="s">
        <v>22</v>
      </c>
      <c r="H45" s="58" t="s">
        <v>303</v>
      </c>
      <c r="I45" s="4" t="s">
        <v>6</v>
      </c>
      <c r="J45" s="58" t="s">
        <v>65</v>
      </c>
      <c r="K45" s="59" t="s">
        <v>42</v>
      </c>
      <c r="L45" s="59" t="s">
        <v>59</v>
      </c>
      <c r="M45" s="53" t="s">
        <v>66</v>
      </c>
      <c r="N45" s="54">
        <v>45.4</v>
      </c>
      <c r="O45" s="55">
        <v>5</v>
      </c>
      <c r="P45" s="54">
        <f t="shared" si="0"/>
        <v>50.4</v>
      </c>
      <c r="Q45" s="52"/>
    </row>
    <row r="46" spans="1:17" ht="60.75" customHeight="1" x14ac:dyDescent="0.3">
      <c r="A46" s="44" t="s">
        <v>522</v>
      </c>
      <c r="B46" s="44" t="s">
        <v>734</v>
      </c>
      <c r="C46" s="45" t="s">
        <v>598</v>
      </c>
      <c r="D46" s="56" t="s">
        <v>599</v>
      </c>
      <c r="E46" s="57"/>
      <c r="F46" s="3" t="s">
        <v>600</v>
      </c>
      <c r="G46" s="4" t="s">
        <v>22</v>
      </c>
      <c r="H46" s="50" t="s">
        <v>601</v>
      </c>
      <c r="I46" s="4" t="s">
        <v>675</v>
      </c>
      <c r="J46" s="50" t="s">
        <v>65</v>
      </c>
      <c r="K46" s="59" t="s">
        <v>24</v>
      </c>
      <c r="L46" s="59" t="s">
        <v>59</v>
      </c>
      <c r="M46" s="53" t="s">
        <v>84</v>
      </c>
      <c r="N46" s="54">
        <v>87.25</v>
      </c>
      <c r="O46" s="55">
        <v>5</v>
      </c>
      <c r="P46" s="54">
        <f t="shared" si="0"/>
        <v>92.25</v>
      </c>
      <c r="Q46" s="52"/>
    </row>
    <row r="47" spans="1:17" ht="60.75" customHeight="1" x14ac:dyDescent="0.3">
      <c r="A47" s="44" t="s">
        <v>523</v>
      </c>
      <c r="B47" s="44" t="s">
        <v>735</v>
      </c>
      <c r="C47" s="29" t="s">
        <v>100</v>
      </c>
      <c r="D47" s="30" t="s">
        <v>87</v>
      </c>
      <c r="E47" s="47"/>
      <c r="F47" s="3" t="s">
        <v>101</v>
      </c>
      <c r="G47" s="4" t="s">
        <v>9</v>
      </c>
      <c r="H47" s="49" t="s">
        <v>102</v>
      </c>
      <c r="I47" s="4" t="s">
        <v>675</v>
      </c>
      <c r="J47" s="50" t="s">
        <v>65</v>
      </c>
      <c r="K47" s="59" t="s">
        <v>24</v>
      </c>
      <c r="L47" s="52" t="s">
        <v>17</v>
      </c>
      <c r="M47" s="53" t="s">
        <v>66</v>
      </c>
      <c r="N47" s="54">
        <v>52.75</v>
      </c>
      <c r="O47" s="55">
        <v>5</v>
      </c>
      <c r="P47" s="54">
        <f t="shared" si="0"/>
        <v>57.75</v>
      </c>
      <c r="Q47" s="52"/>
    </row>
    <row r="48" spans="1:17" ht="60.75" customHeight="1" x14ac:dyDescent="0.3">
      <c r="A48" s="44" t="s">
        <v>524</v>
      </c>
      <c r="B48" s="44" t="s">
        <v>739</v>
      </c>
      <c r="C48" s="68" t="s">
        <v>63</v>
      </c>
      <c r="D48" s="30" t="s">
        <v>26</v>
      </c>
      <c r="E48" s="47"/>
      <c r="F48" s="3" t="s">
        <v>189</v>
      </c>
      <c r="G48" s="4" t="s">
        <v>9</v>
      </c>
      <c r="H48" s="49" t="s">
        <v>64</v>
      </c>
      <c r="I48" s="4" t="s">
        <v>6</v>
      </c>
      <c r="J48" s="50" t="s">
        <v>65</v>
      </c>
      <c r="K48" s="51" t="s">
        <v>24</v>
      </c>
      <c r="L48" s="52" t="s">
        <v>17</v>
      </c>
      <c r="M48" s="53" t="s">
        <v>66</v>
      </c>
      <c r="N48" s="54">
        <v>40.5</v>
      </c>
      <c r="O48" s="55">
        <v>5</v>
      </c>
      <c r="P48" s="54">
        <f t="shared" si="0"/>
        <v>45.5</v>
      </c>
      <c r="Q48" s="52"/>
    </row>
    <row r="49" spans="1:17" ht="60.75" customHeight="1" x14ac:dyDescent="0.3">
      <c r="A49" s="44" t="s">
        <v>257</v>
      </c>
      <c r="B49" s="44" t="s">
        <v>740</v>
      </c>
      <c r="C49" s="45" t="s">
        <v>247</v>
      </c>
      <c r="D49" s="56" t="s">
        <v>375</v>
      </c>
      <c r="E49" s="57"/>
      <c r="F49" s="3" t="s">
        <v>376</v>
      </c>
      <c r="G49" s="4" t="s">
        <v>16</v>
      </c>
      <c r="H49" s="49" t="s">
        <v>256</v>
      </c>
      <c r="I49" s="4" t="s">
        <v>6</v>
      </c>
      <c r="J49" s="58" t="s">
        <v>65</v>
      </c>
      <c r="K49" s="59" t="s">
        <v>42</v>
      </c>
      <c r="L49" s="59" t="s">
        <v>17</v>
      </c>
      <c r="M49" s="53" t="s">
        <v>66</v>
      </c>
      <c r="N49" s="54"/>
      <c r="O49" s="55"/>
      <c r="P49" s="54"/>
      <c r="Q49" s="52" t="s">
        <v>857</v>
      </c>
    </row>
    <row r="50" spans="1:17" s="1" customFormat="1" ht="51.75" customHeight="1" x14ac:dyDescent="0.25">
      <c r="A50" s="44" t="s">
        <v>258</v>
      </c>
      <c r="B50" s="44" t="s">
        <v>742</v>
      </c>
      <c r="C50" s="45" t="s">
        <v>551</v>
      </c>
      <c r="D50" s="56" t="s">
        <v>51</v>
      </c>
      <c r="E50" s="57"/>
      <c r="F50" s="3" t="s">
        <v>552</v>
      </c>
      <c r="G50" s="4" t="s">
        <v>22</v>
      </c>
      <c r="H50" s="49" t="s">
        <v>515</v>
      </c>
      <c r="I50" s="4" t="s">
        <v>6</v>
      </c>
      <c r="J50" s="58" t="s">
        <v>65</v>
      </c>
      <c r="K50" s="59" t="s">
        <v>42</v>
      </c>
      <c r="L50" s="59" t="s">
        <v>17</v>
      </c>
      <c r="M50" s="53" t="s">
        <v>84</v>
      </c>
      <c r="N50" s="54">
        <v>77.25</v>
      </c>
      <c r="O50" s="55">
        <v>5</v>
      </c>
      <c r="P50" s="54">
        <f t="shared" si="0"/>
        <v>82.25</v>
      </c>
      <c r="Q50" s="52"/>
    </row>
    <row r="51" spans="1:17" s="1" customFormat="1" ht="60.75" customHeight="1" x14ac:dyDescent="0.25">
      <c r="A51" s="44" t="s">
        <v>259</v>
      </c>
      <c r="B51" s="44" t="s">
        <v>744</v>
      </c>
      <c r="C51" s="45" t="s">
        <v>372</v>
      </c>
      <c r="D51" s="56" t="s">
        <v>369</v>
      </c>
      <c r="E51" s="57"/>
      <c r="F51" s="3" t="s">
        <v>370</v>
      </c>
      <c r="G51" s="4" t="s">
        <v>16</v>
      </c>
      <c r="H51" s="49" t="s">
        <v>377</v>
      </c>
      <c r="I51" s="4" t="s">
        <v>6</v>
      </c>
      <c r="J51" s="58" t="s">
        <v>65</v>
      </c>
      <c r="K51" s="59" t="s">
        <v>42</v>
      </c>
      <c r="L51" s="59" t="s">
        <v>127</v>
      </c>
      <c r="M51" s="53" t="s">
        <v>66</v>
      </c>
      <c r="N51" s="54">
        <v>85</v>
      </c>
      <c r="O51" s="55">
        <v>5</v>
      </c>
      <c r="P51" s="54">
        <f t="shared" si="0"/>
        <v>90</v>
      </c>
      <c r="Q51" s="52"/>
    </row>
    <row r="52" spans="1:17" ht="60.75" customHeight="1" x14ac:dyDescent="0.3">
      <c r="A52" s="44" t="s">
        <v>260</v>
      </c>
      <c r="B52" s="44" t="s">
        <v>747</v>
      </c>
      <c r="C52" s="45" t="s">
        <v>81</v>
      </c>
      <c r="D52" s="56" t="s">
        <v>219</v>
      </c>
      <c r="E52" s="57"/>
      <c r="F52" s="3" t="s">
        <v>301</v>
      </c>
      <c r="G52" s="4" t="s">
        <v>9</v>
      </c>
      <c r="H52" s="58" t="s">
        <v>299</v>
      </c>
      <c r="I52" s="4" t="s">
        <v>6</v>
      </c>
      <c r="J52" s="58" t="s">
        <v>65</v>
      </c>
      <c r="K52" s="59" t="s">
        <v>24</v>
      </c>
      <c r="L52" s="59" t="s">
        <v>8</v>
      </c>
      <c r="M52" s="53" t="s">
        <v>673</v>
      </c>
      <c r="N52" s="54"/>
      <c r="O52" s="55"/>
      <c r="P52" s="54"/>
      <c r="Q52" s="52" t="s">
        <v>857</v>
      </c>
    </row>
    <row r="53" spans="1:17" s="1" customFormat="1" ht="51.75" customHeight="1" x14ac:dyDescent="0.25">
      <c r="A53" s="44" t="s">
        <v>287</v>
      </c>
      <c r="B53" s="44" t="s">
        <v>748</v>
      </c>
      <c r="C53" s="45" t="s">
        <v>704</v>
      </c>
      <c r="D53" s="56" t="s">
        <v>705</v>
      </c>
      <c r="E53" s="57"/>
      <c r="F53" s="3" t="s">
        <v>569</v>
      </c>
      <c r="G53" s="4" t="s">
        <v>16</v>
      </c>
      <c r="H53" s="50" t="s">
        <v>570</v>
      </c>
      <c r="I53" s="4" t="s">
        <v>6</v>
      </c>
      <c r="J53" s="58" t="s">
        <v>65</v>
      </c>
      <c r="K53" s="59" t="s">
        <v>24</v>
      </c>
      <c r="L53" s="59" t="s">
        <v>17</v>
      </c>
      <c r="M53" s="53" t="s">
        <v>131</v>
      </c>
      <c r="N53" s="54">
        <v>26.5</v>
      </c>
      <c r="O53" s="55"/>
      <c r="P53" s="54">
        <f t="shared" si="0"/>
        <v>26.5</v>
      </c>
      <c r="Q53" s="52"/>
    </row>
    <row r="54" spans="1:17" s="143" customFormat="1" ht="60.75" customHeight="1" x14ac:dyDescent="0.3">
      <c r="A54" s="44" t="s">
        <v>288</v>
      </c>
      <c r="B54" s="44" t="s">
        <v>755</v>
      </c>
      <c r="C54" s="45" t="s">
        <v>563</v>
      </c>
      <c r="D54" s="56" t="s">
        <v>366</v>
      </c>
      <c r="E54" s="57"/>
      <c r="F54" s="3" t="s">
        <v>564</v>
      </c>
      <c r="G54" s="4" t="s">
        <v>9</v>
      </c>
      <c r="H54" s="50" t="s">
        <v>164</v>
      </c>
      <c r="I54" s="4" t="s">
        <v>675</v>
      </c>
      <c r="J54" s="50" t="s">
        <v>65</v>
      </c>
      <c r="K54" s="175" t="s">
        <v>24</v>
      </c>
      <c r="L54" s="175" t="s">
        <v>59</v>
      </c>
      <c r="M54" s="53" t="s">
        <v>84</v>
      </c>
      <c r="N54" s="54">
        <v>98</v>
      </c>
      <c r="O54" s="55">
        <v>5</v>
      </c>
      <c r="P54" s="54">
        <f t="shared" si="0"/>
        <v>103</v>
      </c>
      <c r="Q54" s="52" t="s">
        <v>882</v>
      </c>
    </row>
    <row r="55" spans="1:17" ht="60.75" customHeight="1" x14ac:dyDescent="0.3">
      <c r="A55" s="44" t="s">
        <v>289</v>
      </c>
      <c r="B55" s="44" t="s">
        <v>757</v>
      </c>
      <c r="C55" s="45" t="s">
        <v>348</v>
      </c>
      <c r="D55" s="56" t="s">
        <v>471</v>
      </c>
      <c r="E55" s="57"/>
      <c r="F55" s="3" t="s">
        <v>714</v>
      </c>
      <c r="G55" s="4" t="s">
        <v>16</v>
      </c>
      <c r="H55" s="50" t="s">
        <v>228</v>
      </c>
      <c r="I55" s="4" t="s">
        <v>6</v>
      </c>
      <c r="J55" s="58" t="s">
        <v>65</v>
      </c>
      <c r="K55" s="59" t="s">
        <v>42</v>
      </c>
      <c r="L55" s="59" t="s">
        <v>17</v>
      </c>
      <c r="M55" s="53" t="s">
        <v>131</v>
      </c>
      <c r="N55" s="54">
        <v>40</v>
      </c>
      <c r="O55" s="55"/>
      <c r="P55" s="54">
        <f t="shared" si="0"/>
        <v>40</v>
      </c>
      <c r="Q55" s="52"/>
    </row>
    <row r="56" spans="1:17" ht="60.75" customHeight="1" x14ac:dyDescent="0.3">
      <c r="A56" s="44" t="s">
        <v>290</v>
      </c>
      <c r="B56" s="44" t="s">
        <v>758</v>
      </c>
      <c r="C56" s="45" t="s">
        <v>454</v>
      </c>
      <c r="D56" s="56" t="s">
        <v>148</v>
      </c>
      <c r="E56" s="57"/>
      <c r="F56" s="3" t="s">
        <v>455</v>
      </c>
      <c r="G56" s="4" t="s">
        <v>22</v>
      </c>
      <c r="H56" s="49" t="s">
        <v>126</v>
      </c>
      <c r="I56" s="4" t="s">
        <v>6</v>
      </c>
      <c r="J56" s="58" t="s">
        <v>65</v>
      </c>
      <c r="K56" s="59" t="s">
        <v>42</v>
      </c>
      <c r="L56" s="59" t="s">
        <v>17</v>
      </c>
      <c r="M56" s="53" t="s">
        <v>84</v>
      </c>
      <c r="N56" s="54">
        <v>54.5</v>
      </c>
      <c r="O56" s="55">
        <v>5</v>
      </c>
      <c r="P56" s="54">
        <f t="shared" si="0"/>
        <v>59.5</v>
      </c>
      <c r="Q56" s="52"/>
    </row>
    <row r="57" spans="1:17" s="6" customFormat="1" ht="60.75" customHeight="1" x14ac:dyDescent="0.3">
      <c r="A57" s="110"/>
      <c r="B57" s="110" t="s">
        <v>827</v>
      </c>
      <c r="C57" s="111" t="s">
        <v>872</v>
      </c>
      <c r="D57" s="112"/>
      <c r="E57" s="113"/>
      <c r="F57" s="114"/>
      <c r="G57" s="115"/>
      <c r="H57" s="108"/>
      <c r="I57" s="103"/>
      <c r="J57" s="116"/>
      <c r="K57" s="90"/>
      <c r="L57" s="90"/>
      <c r="M57" s="108"/>
      <c r="N57" s="117"/>
      <c r="O57" s="118"/>
      <c r="P57" s="117"/>
      <c r="Q57" s="91"/>
    </row>
    <row r="58" spans="1:17" ht="60.75" customHeight="1" x14ac:dyDescent="0.3">
      <c r="A58" s="44" t="s">
        <v>516</v>
      </c>
      <c r="B58" s="44" t="s">
        <v>587</v>
      </c>
      <c r="C58" s="67" t="s">
        <v>86</v>
      </c>
      <c r="D58" s="30" t="s">
        <v>87</v>
      </c>
      <c r="E58" s="47"/>
      <c r="F58" s="3" t="s">
        <v>193</v>
      </c>
      <c r="G58" s="4" t="s">
        <v>9</v>
      </c>
      <c r="H58" s="49" t="s">
        <v>88</v>
      </c>
      <c r="I58" s="4" t="s">
        <v>675</v>
      </c>
      <c r="J58" s="50" t="s">
        <v>89</v>
      </c>
      <c r="K58" s="51" t="s">
        <v>24</v>
      </c>
      <c r="L58" s="52" t="s">
        <v>59</v>
      </c>
      <c r="M58" s="53" t="s">
        <v>510</v>
      </c>
      <c r="N58" s="54"/>
      <c r="O58" s="55"/>
      <c r="P58" s="54"/>
      <c r="Q58" s="52" t="s">
        <v>857</v>
      </c>
    </row>
    <row r="59" spans="1:17" s="151" customFormat="1" ht="51.75" customHeight="1" x14ac:dyDescent="0.25">
      <c r="A59" s="44" t="s">
        <v>517</v>
      </c>
      <c r="B59" s="44" t="s">
        <v>589</v>
      </c>
      <c r="C59" s="45" t="s">
        <v>507</v>
      </c>
      <c r="D59" s="56" t="s">
        <v>243</v>
      </c>
      <c r="E59" s="57"/>
      <c r="F59" s="3" t="s">
        <v>508</v>
      </c>
      <c r="G59" s="4" t="s">
        <v>9</v>
      </c>
      <c r="H59" s="50" t="s">
        <v>164</v>
      </c>
      <c r="I59" s="4" t="s">
        <v>6</v>
      </c>
      <c r="J59" s="50" t="s">
        <v>509</v>
      </c>
      <c r="K59" s="175" t="s">
        <v>12</v>
      </c>
      <c r="L59" s="175" t="s">
        <v>17</v>
      </c>
      <c r="M59" s="49" t="s">
        <v>510</v>
      </c>
      <c r="N59" s="54">
        <v>63</v>
      </c>
      <c r="O59" s="55">
        <v>5</v>
      </c>
      <c r="P59" s="54">
        <f>N59+O59</f>
        <v>68</v>
      </c>
      <c r="Q59" s="52" t="s">
        <v>882</v>
      </c>
    </row>
    <row r="60" spans="1:17" ht="60.75" customHeight="1" x14ac:dyDescent="0.3">
      <c r="A60" s="44" t="s">
        <v>518</v>
      </c>
      <c r="B60" s="44" t="s">
        <v>708</v>
      </c>
      <c r="C60" s="45" t="s">
        <v>348</v>
      </c>
      <c r="D60" s="56" t="s">
        <v>349</v>
      </c>
      <c r="E60" s="57"/>
      <c r="F60" s="3" t="s">
        <v>350</v>
      </c>
      <c r="G60" s="4" t="s">
        <v>16</v>
      </c>
      <c r="H60" s="49" t="s">
        <v>351</v>
      </c>
      <c r="I60" s="4" t="s">
        <v>6</v>
      </c>
      <c r="J60" s="58" t="s">
        <v>89</v>
      </c>
      <c r="K60" s="59" t="s">
        <v>24</v>
      </c>
      <c r="L60" s="59" t="s">
        <v>17</v>
      </c>
      <c r="M60" s="53" t="s">
        <v>510</v>
      </c>
      <c r="N60" s="54"/>
      <c r="O60" s="55"/>
      <c r="P60" s="54"/>
      <c r="Q60" s="52" t="s">
        <v>857</v>
      </c>
    </row>
    <row r="61" spans="1:17" ht="60.75" customHeight="1" x14ac:dyDescent="0.3">
      <c r="A61" s="44" t="s">
        <v>519</v>
      </c>
      <c r="B61" s="44" t="s">
        <v>709</v>
      </c>
      <c r="C61" s="45" t="s">
        <v>657</v>
      </c>
      <c r="D61" s="56" t="s">
        <v>103</v>
      </c>
      <c r="E61" s="57"/>
      <c r="F61" s="3" t="s">
        <v>658</v>
      </c>
      <c r="G61" s="4" t="s">
        <v>16</v>
      </c>
      <c r="H61" s="50" t="s">
        <v>325</v>
      </c>
      <c r="I61" s="4" t="s">
        <v>6</v>
      </c>
      <c r="J61" s="50" t="s">
        <v>89</v>
      </c>
      <c r="K61" s="59" t="s">
        <v>659</v>
      </c>
      <c r="L61" s="59" t="s">
        <v>17</v>
      </c>
      <c r="M61" s="49" t="s">
        <v>510</v>
      </c>
      <c r="N61" s="54">
        <v>42</v>
      </c>
      <c r="O61" s="55"/>
      <c r="P61" s="54">
        <f>N61+O61</f>
        <v>42</v>
      </c>
      <c r="Q61" s="52"/>
    </row>
    <row r="62" spans="1:17" ht="60.75" customHeight="1" x14ac:dyDescent="0.3">
      <c r="A62" s="44" t="s">
        <v>520</v>
      </c>
      <c r="B62" s="44" t="s">
        <v>585</v>
      </c>
      <c r="C62" s="45" t="s">
        <v>579</v>
      </c>
      <c r="D62" s="56" t="s">
        <v>128</v>
      </c>
      <c r="E62" s="57"/>
      <c r="F62" s="3" t="s">
        <v>580</v>
      </c>
      <c r="G62" s="4" t="s">
        <v>16</v>
      </c>
      <c r="H62" s="50" t="s">
        <v>38</v>
      </c>
      <c r="I62" s="65" t="s">
        <v>675</v>
      </c>
      <c r="J62" s="50" t="s">
        <v>89</v>
      </c>
      <c r="K62" s="59" t="s">
        <v>24</v>
      </c>
      <c r="L62" s="59" t="s">
        <v>17</v>
      </c>
      <c r="M62" s="49" t="s">
        <v>510</v>
      </c>
      <c r="N62" s="54"/>
      <c r="O62" s="55"/>
      <c r="P62" s="54"/>
      <c r="Q62" s="52" t="s">
        <v>857</v>
      </c>
    </row>
    <row r="63" spans="1:17" ht="60.75" customHeight="1" x14ac:dyDescent="0.3">
      <c r="A63" s="44" t="s">
        <v>521</v>
      </c>
      <c r="B63" s="44" t="s">
        <v>583</v>
      </c>
      <c r="C63" s="45" t="s">
        <v>512</v>
      </c>
      <c r="D63" s="56" t="s">
        <v>513</v>
      </c>
      <c r="E63" s="57"/>
      <c r="F63" s="3" t="s">
        <v>514</v>
      </c>
      <c r="G63" s="4" t="s">
        <v>22</v>
      </c>
      <c r="H63" s="50" t="s">
        <v>515</v>
      </c>
      <c r="I63" s="4" t="s">
        <v>6</v>
      </c>
      <c r="J63" s="50" t="s">
        <v>89</v>
      </c>
      <c r="K63" s="59" t="s">
        <v>24</v>
      </c>
      <c r="L63" s="59" t="s">
        <v>8</v>
      </c>
      <c r="M63" s="49" t="s">
        <v>510</v>
      </c>
      <c r="N63" s="54"/>
      <c r="O63" s="55"/>
      <c r="P63" s="54"/>
      <c r="Q63" s="52" t="s">
        <v>857</v>
      </c>
    </row>
    <row r="64" spans="1:17" s="38" customFormat="1" ht="60.6" customHeight="1" x14ac:dyDescent="0.25">
      <c r="A64" s="176" t="s">
        <v>870</v>
      </c>
      <c r="B64" s="177"/>
      <c r="C64" s="119" t="s">
        <v>871</v>
      </c>
      <c r="D64" s="120"/>
      <c r="E64" s="121"/>
      <c r="F64" s="121"/>
      <c r="G64" s="96"/>
      <c r="H64" s="122"/>
      <c r="I64" s="94"/>
      <c r="J64" s="94"/>
      <c r="K64" s="123"/>
      <c r="L64" s="123"/>
      <c r="M64" s="123"/>
      <c r="N64" s="124"/>
      <c r="O64" s="124"/>
      <c r="P64" s="123"/>
      <c r="Q64" s="123"/>
    </row>
    <row r="65" spans="1:17" s="6" customFormat="1" ht="60.75" customHeight="1" x14ac:dyDescent="0.3">
      <c r="A65" s="90"/>
      <c r="B65" s="91" t="s">
        <v>824</v>
      </c>
      <c r="C65" s="106" t="s">
        <v>830</v>
      </c>
      <c r="D65" s="107"/>
      <c r="E65" s="102"/>
      <c r="F65" s="102"/>
      <c r="G65" s="103"/>
      <c r="H65" s="91"/>
      <c r="I65" s="108"/>
      <c r="J65" s="91"/>
      <c r="K65" s="91"/>
      <c r="L65" s="90"/>
      <c r="M65" s="91"/>
      <c r="N65" s="109"/>
      <c r="O65" s="55"/>
      <c r="P65" s="54"/>
      <c r="Q65" s="91"/>
    </row>
    <row r="66" spans="1:17" s="1" customFormat="1" ht="51.75" customHeight="1" x14ac:dyDescent="0.25">
      <c r="A66" s="44" t="s">
        <v>516</v>
      </c>
      <c r="B66" s="44" t="s">
        <v>815</v>
      </c>
      <c r="C66" s="29" t="s">
        <v>669</v>
      </c>
      <c r="D66" s="30" t="s">
        <v>670</v>
      </c>
      <c r="E66" s="3" t="s">
        <v>671</v>
      </c>
      <c r="F66" s="3"/>
      <c r="G66" s="4" t="s">
        <v>22</v>
      </c>
      <c r="H66" s="49" t="s">
        <v>38</v>
      </c>
      <c r="I66" s="4" t="s">
        <v>6</v>
      </c>
      <c r="J66" s="50" t="s">
        <v>437</v>
      </c>
      <c r="K66" s="59" t="s">
        <v>24</v>
      </c>
      <c r="L66" s="52" t="s">
        <v>17</v>
      </c>
      <c r="M66" s="49" t="s">
        <v>672</v>
      </c>
      <c r="N66" s="54">
        <v>27</v>
      </c>
      <c r="O66" s="55">
        <v>5</v>
      </c>
      <c r="P66" s="54">
        <f t="shared" si="0"/>
        <v>32</v>
      </c>
      <c r="Q66" s="52"/>
    </row>
    <row r="67" spans="1:17" s="1" customFormat="1" ht="51.75" customHeight="1" x14ac:dyDescent="0.25">
      <c r="A67" s="44" t="s">
        <v>517</v>
      </c>
      <c r="B67" s="44" t="s">
        <v>817</v>
      </c>
      <c r="C67" s="68" t="s">
        <v>81</v>
      </c>
      <c r="D67" s="30" t="s">
        <v>355</v>
      </c>
      <c r="E67" s="47"/>
      <c r="F67" s="3" t="s">
        <v>356</v>
      </c>
      <c r="G67" s="4" t="s">
        <v>9</v>
      </c>
      <c r="H67" s="49" t="s">
        <v>357</v>
      </c>
      <c r="I67" s="49" t="s">
        <v>6</v>
      </c>
      <c r="J67" s="49" t="s">
        <v>437</v>
      </c>
      <c r="K67" s="52" t="s">
        <v>24</v>
      </c>
      <c r="L67" s="59" t="s">
        <v>17</v>
      </c>
      <c r="M67" s="49" t="s">
        <v>358</v>
      </c>
      <c r="N67" s="54"/>
      <c r="O67" s="55"/>
      <c r="P67" s="54"/>
      <c r="Q67" s="52" t="s">
        <v>857</v>
      </c>
    </row>
    <row r="68" spans="1:17" s="151" customFormat="1" ht="51.75" customHeight="1" x14ac:dyDescent="0.25">
      <c r="A68" s="44" t="s">
        <v>518</v>
      </c>
      <c r="B68" s="44" t="s">
        <v>412</v>
      </c>
      <c r="C68" s="29" t="s">
        <v>121</v>
      </c>
      <c r="D68" s="30" t="s">
        <v>51</v>
      </c>
      <c r="E68" s="47"/>
      <c r="F68" s="3" t="s">
        <v>461</v>
      </c>
      <c r="G68" s="4" t="s">
        <v>16</v>
      </c>
      <c r="H68" s="49" t="s">
        <v>122</v>
      </c>
      <c r="I68" s="4" t="s">
        <v>6</v>
      </c>
      <c r="J68" s="50" t="s">
        <v>115</v>
      </c>
      <c r="K68" s="175" t="s">
        <v>24</v>
      </c>
      <c r="L68" s="52" t="s">
        <v>59</v>
      </c>
      <c r="M68" s="49" t="s">
        <v>123</v>
      </c>
      <c r="N68" s="54">
        <v>62</v>
      </c>
      <c r="O68" s="55"/>
      <c r="P68" s="54">
        <f t="shared" si="0"/>
        <v>62</v>
      </c>
      <c r="Q68" s="52" t="s">
        <v>882</v>
      </c>
    </row>
    <row r="69" spans="1:17" s="6" customFormat="1" ht="51.75" customHeight="1" x14ac:dyDescent="0.3">
      <c r="A69" s="125"/>
      <c r="B69" s="91" t="s">
        <v>825</v>
      </c>
      <c r="C69" s="106" t="s">
        <v>831</v>
      </c>
      <c r="D69" s="107"/>
      <c r="E69" s="102"/>
      <c r="F69" s="102"/>
      <c r="G69" s="103"/>
      <c r="H69" s="91"/>
      <c r="I69" s="108"/>
      <c r="J69" s="91"/>
      <c r="K69" s="91"/>
      <c r="L69" s="90"/>
      <c r="M69" s="91"/>
      <c r="N69" s="109"/>
      <c r="O69" s="55"/>
      <c r="P69" s="54"/>
      <c r="Q69" s="91"/>
    </row>
    <row r="70" spans="1:17" s="143" customFormat="1" ht="60.75" customHeight="1" x14ac:dyDescent="0.3">
      <c r="A70" s="44" t="s">
        <v>516</v>
      </c>
      <c r="B70" s="44" t="s">
        <v>405</v>
      </c>
      <c r="C70" s="29" t="s">
        <v>107</v>
      </c>
      <c r="D70" s="30" t="s">
        <v>110</v>
      </c>
      <c r="E70" s="47"/>
      <c r="F70" s="3" t="s">
        <v>190</v>
      </c>
      <c r="G70" s="4" t="s">
        <v>16</v>
      </c>
      <c r="H70" s="49" t="s">
        <v>108</v>
      </c>
      <c r="I70" s="4" t="s">
        <v>6</v>
      </c>
      <c r="J70" s="50" t="s">
        <v>436</v>
      </c>
      <c r="K70" s="175" t="s">
        <v>42</v>
      </c>
      <c r="L70" s="52" t="s">
        <v>17</v>
      </c>
      <c r="M70" s="53" t="s">
        <v>109</v>
      </c>
      <c r="N70" s="54">
        <v>79</v>
      </c>
      <c r="O70" s="55"/>
      <c r="P70" s="54">
        <f t="shared" si="0"/>
        <v>79</v>
      </c>
      <c r="Q70" s="52" t="s">
        <v>882</v>
      </c>
    </row>
    <row r="71" spans="1:17" ht="60.75" customHeight="1" x14ac:dyDescent="0.3">
      <c r="A71" s="126"/>
      <c r="B71" s="91" t="s">
        <v>829</v>
      </c>
      <c r="C71" s="106" t="s">
        <v>832</v>
      </c>
      <c r="D71" s="107"/>
      <c r="E71" s="102"/>
      <c r="F71" s="102"/>
      <c r="G71" s="103"/>
      <c r="H71" s="91"/>
      <c r="I71" s="49"/>
      <c r="J71" s="91"/>
      <c r="K71" s="91"/>
      <c r="L71" s="90"/>
      <c r="M71" s="91"/>
      <c r="N71" s="104"/>
      <c r="O71" s="55"/>
      <c r="P71" s="54"/>
      <c r="Q71" s="52"/>
    </row>
    <row r="72" spans="1:17" s="1" customFormat="1" ht="51.75" customHeight="1" x14ac:dyDescent="0.25">
      <c r="A72" s="44" t="s">
        <v>516</v>
      </c>
      <c r="B72" s="44" t="s">
        <v>761</v>
      </c>
      <c r="C72" s="45" t="s">
        <v>362</v>
      </c>
      <c r="D72" s="56" t="s">
        <v>70</v>
      </c>
      <c r="E72" s="57"/>
      <c r="F72" s="3" t="s">
        <v>363</v>
      </c>
      <c r="G72" s="4" t="s">
        <v>22</v>
      </c>
      <c r="H72" s="49" t="s">
        <v>361</v>
      </c>
      <c r="I72" s="4" t="s">
        <v>6</v>
      </c>
      <c r="J72" s="50" t="s">
        <v>30</v>
      </c>
      <c r="K72" s="59" t="s">
        <v>42</v>
      </c>
      <c r="L72" s="52" t="s">
        <v>59</v>
      </c>
      <c r="M72" s="53" t="s">
        <v>364</v>
      </c>
      <c r="N72" s="54">
        <v>35.5</v>
      </c>
      <c r="O72" s="55">
        <v>5</v>
      </c>
      <c r="P72" s="54">
        <f t="shared" si="0"/>
        <v>40.5</v>
      </c>
      <c r="Q72" s="52"/>
    </row>
    <row r="73" spans="1:17" s="151" customFormat="1" ht="51.75" customHeight="1" x14ac:dyDescent="0.25">
      <c r="A73" s="44" t="s">
        <v>517</v>
      </c>
      <c r="B73" s="44" t="s">
        <v>762</v>
      </c>
      <c r="C73" s="29" t="s">
        <v>55</v>
      </c>
      <c r="D73" s="30" t="s">
        <v>56</v>
      </c>
      <c r="E73" s="47"/>
      <c r="F73" s="3" t="s">
        <v>57</v>
      </c>
      <c r="G73" s="4" t="s">
        <v>9</v>
      </c>
      <c r="H73" s="49" t="s">
        <v>678</v>
      </c>
      <c r="I73" s="4" t="s">
        <v>6</v>
      </c>
      <c r="J73" s="49" t="s">
        <v>30</v>
      </c>
      <c r="K73" s="52" t="s">
        <v>42</v>
      </c>
      <c r="L73" s="52" t="s">
        <v>17</v>
      </c>
      <c r="M73" s="49" t="s">
        <v>58</v>
      </c>
      <c r="N73" s="54">
        <v>87.5</v>
      </c>
      <c r="O73" s="55">
        <v>5</v>
      </c>
      <c r="P73" s="54">
        <f t="shared" si="0"/>
        <v>92.5</v>
      </c>
      <c r="Q73" s="52" t="s">
        <v>882</v>
      </c>
    </row>
    <row r="74" spans="1:17" ht="60.75" customHeight="1" x14ac:dyDescent="0.3">
      <c r="A74" s="44" t="s">
        <v>518</v>
      </c>
      <c r="B74" s="44" t="s">
        <v>766</v>
      </c>
      <c r="C74" s="45" t="s">
        <v>114</v>
      </c>
      <c r="D74" s="46" t="s">
        <v>43</v>
      </c>
      <c r="E74" s="3" t="s">
        <v>44</v>
      </c>
      <c r="F74" s="47"/>
      <c r="G74" s="4" t="s">
        <v>9</v>
      </c>
      <c r="H74" s="49" t="s">
        <v>45</v>
      </c>
      <c r="I74" s="4" t="s">
        <v>6</v>
      </c>
      <c r="J74" s="49" t="s">
        <v>30</v>
      </c>
      <c r="K74" s="52" t="s">
        <v>42</v>
      </c>
      <c r="L74" s="52" t="s">
        <v>17</v>
      </c>
      <c r="M74" s="49" t="s">
        <v>188</v>
      </c>
      <c r="N74" s="54"/>
      <c r="O74" s="55"/>
      <c r="P74" s="54"/>
      <c r="Q74" s="52" t="s">
        <v>857</v>
      </c>
    </row>
    <row r="75" spans="1:17" ht="60.75" customHeight="1" x14ac:dyDescent="0.3">
      <c r="A75" s="44" t="s">
        <v>519</v>
      </c>
      <c r="B75" s="44" t="s">
        <v>772</v>
      </c>
      <c r="C75" s="61" t="s">
        <v>590</v>
      </c>
      <c r="D75" s="62" t="s">
        <v>47</v>
      </c>
      <c r="E75" s="63"/>
      <c r="F75" s="64" t="s">
        <v>596</v>
      </c>
      <c r="G75" s="65" t="s">
        <v>16</v>
      </c>
      <c r="H75" s="49" t="s">
        <v>172</v>
      </c>
      <c r="I75" s="65" t="s">
        <v>6</v>
      </c>
      <c r="J75" s="58" t="s">
        <v>30</v>
      </c>
      <c r="K75" s="66" t="s">
        <v>42</v>
      </c>
      <c r="L75" s="66" t="s">
        <v>59</v>
      </c>
      <c r="M75" s="53" t="s">
        <v>597</v>
      </c>
      <c r="N75" s="54">
        <v>21.6</v>
      </c>
      <c r="O75" s="55"/>
      <c r="P75" s="54">
        <f t="shared" si="0"/>
        <v>21.6</v>
      </c>
      <c r="Q75" s="52"/>
    </row>
    <row r="76" spans="1:17" s="1" customFormat="1" ht="51.75" customHeight="1" x14ac:dyDescent="0.25">
      <c r="A76" s="44" t="s">
        <v>520</v>
      </c>
      <c r="B76" s="44" t="s">
        <v>781</v>
      </c>
      <c r="C76" s="45" t="s">
        <v>396</v>
      </c>
      <c r="D76" s="56" t="s">
        <v>397</v>
      </c>
      <c r="E76" s="57"/>
      <c r="F76" s="3" t="s">
        <v>398</v>
      </c>
      <c r="G76" s="4" t="s">
        <v>9</v>
      </c>
      <c r="H76" s="49" t="s">
        <v>399</v>
      </c>
      <c r="I76" s="4" t="s">
        <v>6</v>
      </c>
      <c r="J76" s="50" t="s">
        <v>30</v>
      </c>
      <c r="K76" s="59" t="s">
        <v>42</v>
      </c>
      <c r="L76" s="59" t="s">
        <v>17</v>
      </c>
      <c r="M76" s="53" t="s">
        <v>343</v>
      </c>
      <c r="N76" s="54">
        <v>21.3</v>
      </c>
      <c r="O76" s="55">
        <v>5</v>
      </c>
      <c r="P76" s="54">
        <f t="shared" si="0"/>
        <v>26.3</v>
      </c>
      <c r="Q76" s="52"/>
    </row>
    <row r="77" spans="1:17" s="1" customFormat="1" ht="51.75" customHeight="1" x14ac:dyDescent="0.25">
      <c r="A77" s="44" t="s">
        <v>521</v>
      </c>
      <c r="B77" s="44" t="s">
        <v>787</v>
      </c>
      <c r="C77" s="61" t="s">
        <v>338</v>
      </c>
      <c r="D77" s="62" t="s">
        <v>293</v>
      </c>
      <c r="E77" s="63"/>
      <c r="F77" s="64" t="s">
        <v>553</v>
      </c>
      <c r="G77" s="65" t="s">
        <v>16</v>
      </c>
      <c r="H77" s="49" t="s">
        <v>38</v>
      </c>
      <c r="I77" s="65" t="s">
        <v>6</v>
      </c>
      <c r="J77" s="58" t="s">
        <v>30</v>
      </c>
      <c r="K77" s="66" t="s">
        <v>42</v>
      </c>
      <c r="L77" s="66" t="s">
        <v>59</v>
      </c>
      <c r="M77" s="53" t="s">
        <v>58</v>
      </c>
      <c r="N77" s="54">
        <v>14</v>
      </c>
      <c r="O77" s="55"/>
      <c r="P77" s="54">
        <f t="shared" si="0"/>
        <v>14</v>
      </c>
      <c r="Q77" s="52"/>
    </row>
    <row r="78" spans="1:17" ht="60.75" customHeight="1" x14ac:dyDescent="0.3">
      <c r="A78" s="44" t="s">
        <v>522</v>
      </c>
      <c r="B78" s="44" t="s">
        <v>790</v>
      </c>
      <c r="C78" s="29" t="s">
        <v>69</v>
      </c>
      <c r="D78" s="30" t="s">
        <v>340</v>
      </c>
      <c r="E78" s="47"/>
      <c r="F78" s="3" t="s">
        <v>341</v>
      </c>
      <c r="G78" s="4" t="s">
        <v>9</v>
      </c>
      <c r="H78" s="49" t="s">
        <v>342</v>
      </c>
      <c r="I78" s="4" t="s">
        <v>6</v>
      </c>
      <c r="J78" s="50" t="s">
        <v>30</v>
      </c>
      <c r="K78" s="59" t="s">
        <v>42</v>
      </c>
      <c r="L78" s="52" t="s">
        <v>17</v>
      </c>
      <c r="M78" s="49" t="s">
        <v>343</v>
      </c>
      <c r="N78" s="54">
        <v>53.5</v>
      </c>
      <c r="O78" s="55">
        <v>5</v>
      </c>
      <c r="P78" s="54">
        <f t="shared" si="0"/>
        <v>58.5</v>
      </c>
      <c r="Q78" s="52"/>
    </row>
    <row r="79" spans="1:17" s="151" customFormat="1" ht="51.75" customHeight="1" x14ac:dyDescent="0.25">
      <c r="A79" s="44" t="s">
        <v>523</v>
      </c>
      <c r="B79" s="44" t="s">
        <v>802</v>
      </c>
      <c r="C79" s="61" t="s">
        <v>612</v>
      </c>
      <c r="D79" s="62" t="s">
        <v>613</v>
      </c>
      <c r="E79" s="63"/>
      <c r="F79" s="64" t="s">
        <v>614</v>
      </c>
      <c r="G79" s="65" t="s">
        <v>16</v>
      </c>
      <c r="H79" s="49" t="s">
        <v>702</v>
      </c>
      <c r="I79" s="4" t="s">
        <v>6</v>
      </c>
      <c r="J79" s="50" t="s">
        <v>30</v>
      </c>
      <c r="K79" s="175" t="s">
        <v>42</v>
      </c>
      <c r="L79" s="175" t="s">
        <v>17</v>
      </c>
      <c r="M79" s="53" t="s">
        <v>58</v>
      </c>
      <c r="N79" s="54">
        <v>89</v>
      </c>
      <c r="O79" s="55"/>
      <c r="P79" s="54">
        <f t="shared" si="0"/>
        <v>89</v>
      </c>
      <c r="Q79" s="52" t="s">
        <v>882</v>
      </c>
    </row>
    <row r="80" spans="1:17" s="171" customFormat="1" ht="63" customHeight="1" x14ac:dyDescent="0.25">
      <c r="A80" s="44" t="s">
        <v>524</v>
      </c>
      <c r="B80" s="44" t="s">
        <v>805</v>
      </c>
      <c r="C80" s="29" t="s">
        <v>195</v>
      </c>
      <c r="D80" s="30" t="s">
        <v>33</v>
      </c>
      <c r="E80" s="47"/>
      <c r="F80" s="3" t="s">
        <v>104</v>
      </c>
      <c r="G80" s="4" t="s">
        <v>48</v>
      </c>
      <c r="H80" s="49" t="s">
        <v>142</v>
      </c>
      <c r="I80" s="4" t="s">
        <v>6</v>
      </c>
      <c r="J80" s="50" t="s">
        <v>30</v>
      </c>
      <c r="K80" s="175" t="s">
        <v>42</v>
      </c>
      <c r="L80" s="52" t="s">
        <v>59</v>
      </c>
      <c r="M80" s="53" t="s">
        <v>106</v>
      </c>
      <c r="N80" s="54">
        <v>67</v>
      </c>
      <c r="O80" s="55">
        <v>5</v>
      </c>
      <c r="P80" s="54">
        <f t="shared" si="0"/>
        <v>72</v>
      </c>
      <c r="Q80" s="52" t="s">
        <v>880</v>
      </c>
    </row>
    <row r="81" spans="1:17" s="143" customFormat="1" ht="60.75" customHeight="1" x14ac:dyDescent="0.3">
      <c r="A81" s="44" t="s">
        <v>257</v>
      </c>
      <c r="B81" s="44" t="s">
        <v>807</v>
      </c>
      <c r="C81" s="61" t="s">
        <v>579</v>
      </c>
      <c r="D81" s="62" t="s">
        <v>103</v>
      </c>
      <c r="E81" s="63"/>
      <c r="F81" s="64" t="s">
        <v>667</v>
      </c>
      <c r="G81" s="65" t="s">
        <v>9</v>
      </c>
      <c r="H81" s="49" t="s">
        <v>214</v>
      </c>
      <c r="I81" s="4" t="s">
        <v>6</v>
      </c>
      <c r="J81" s="50" t="s">
        <v>30</v>
      </c>
      <c r="K81" s="175" t="s">
        <v>24</v>
      </c>
      <c r="L81" s="175" t="s">
        <v>17</v>
      </c>
      <c r="M81" s="53" t="s">
        <v>668</v>
      </c>
      <c r="N81" s="54">
        <v>91.8</v>
      </c>
      <c r="O81" s="55">
        <v>5</v>
      </c>
      <c r="P81" s="54">
        <f t="shared" si="0"/>
        <v>96.8</v>
      </c>
      <c r="Q81" s="52" t="s">
        <v>882</v>
      </c>
    </row>
    <row r="82" spans="1:17" s="1" customFormat="1" ht="51.75" customHeight="1" x14ac:dyDescent="0.25">
      <c r="A82" s="44" t="s">
        <v>258</v>
      </c>
      <c r="B82" s="44" t="s">
        <v>812</v>
      </c>
      <c r="C82" s="29" t="s">
        <v>470</v>
      </c>
      <c r="D82" s="30" t="s">
        <v>471</v>
      </c>
      <c r="E82" s="47"/>
      <c r="F82" s="3" t="s">
        <v>472</v>
      </c>
      <c r="G82" s="4" t="s">
        <v>22</v>
      </c>
      <c r="H82" s="49" t="s">
        <v>695</v>
      </c>
      <c r="I82" s="4" t="s">
        <v>6</v>
      </c>
      <c r="J82" s="50" t="s">
        <v>30</v>
      </c>
      <c r="K82" s="59" t="s">
        <v>42</v>
      </c>
      <c r="L82" s="52" t="s">
        <v>17</v>
      </c>
      <c r="M82" s="49" t="s">
        <v>58</v>
      </c>
      <c r="N82" s="54"/>
      <c r="O82" s="55"/>
      <c r="P82" s="54"/>
      <c r="Q82" s="52" t="s">
        <v>857</v>
      </c>
    </row>
    <row r="83" spans="1:17" ht="60.75" customHeight="1" x14ac:dyDescent="0.3">
      <c r="A83" s="126"/>
      <c r="B83" s="91" t="s">
        <v>827</v>
      </c>
      <c r="C83" s="106" t="s">
        <v>833</v>
      </c>
      <c r="D83" s="107"/>
      <c r="E83" s="102"/>
      <c r="F83" s="102"/>
      <c r="G83" s="103"/>
      <c r="H83" s="91"/>
      <c r="I83" s="49"/>
      <c r="J83" s="91"/>
      <c r="K83" s="91"/>
      <c r="L83" s="90"/>
      <c r="M83" s="91"/>
      <c r="N83" s="104"/>
      <c r="O83" s="55"/>
      <c r="P83" s="54"/>
      <c r="Q83" s="52"/>
    </row>
    <row r="84" spans="1:17" ht="60.75" customHeight="1" x14ac:dyDescent="0.3">
      <c r="A84" s="44" t="s">
        <v>516</v>
      </c>
      <c r="B84" s="44" t="s">
        <v>404</v>
      </c>
      <c r="C84" s="45" t="s">
        <v>133</v>
      </c>
      <c r="D84" s="56" t="s">
        <v>498</v>
      </c>
      <c r="E84" s="57"/>
      <c r="F84" s="3" t="s">
        <v>499</v>
      </c>
      <c r="G84" s="4" t="s">
        <v>16</v>
      </c>
      <c r="H84" s="50" t="s">
        <v>698</v>
      </c>
      <c r="I84" s="4" t="s">
        <v>6</v>
      </c>
      <c r="J84" s="50" t="s">
        <v>402</v>
      </c>
      <c r="K84" s="59" t="s">
        <v>24</v>
      </c>
      <c r="L84" s="59" t="s">
        <v>17</v>
      </c>
      <c r="M84" s="49" t="s">
        <v>646</v>
      </c>
      <c r="N84" s="54">
        <v>12</v>
      </c>
      <c r="O84" s="55"/>
      <c r="P84" s="54">
        <f t="shared" si="0"/>
        <v>12</v>
      </c>
      <c r="Q84" s="52"/>
    </row>
    <row r="85" spans="1:17" s="6" customFormat="1" ht="60.75" customHeight="1" x14ac:dyDescent="0.3">
      <c r="A85" s="126"/>
      <c r="B85" s="91" t="s">
        <v>834</v>
      </c>
      <c r="C85" s="106" t="s">
        <v>835</v>
      </c>
      <c r="D85" s="107"/>
      <c r="E85" s="102"/>
      <c r="F85" s="102"/>
      <c r="G85" s="103"/>
      <c r="H85" s="91"/>
      <c r="I85" s="108"/>
      <c r="J85" s="91"/>
      <c r="K85" s="91"/>
      <c r="L85" s="90"/>
      <c r="M85" s="91"/>
      <c r="N85" s="109"/>
      <c r="O85" s="55"/>
      <c r="P85" s="54"/>
      <c r="Q85" s="91"/>
    </row>
    <row r="86" spans="1:17" ht="60.75" customHeight="1" x14ac:dyDescent="0.3">
      <c r="A86" s="44" t="s">
        <v>516</v>
      </c>
      <c r="B86" s="44" t="s">
        <v>764</v>
      </c>
      <c r="C86" s="61" t="s">
        <v>676</v>
      </c>
      <c r="D86" s="62" t="s">
        <v>538</v>
      </c>
      <c r="E86" s="63"/>
      <c r="F86" s="64" t="s">
        <v>703</v>
      </c>
      <c r="G86" s="65" t="s">
        <v>346</v>
      </c>
      <c r="H86" s="49" t="s">
        <v>515</v>
      </c>
      <c r="I86" s="65" t="s">
        <v>6</v>
      </c>
      <c r="J86" s="50" t="s">
        <v>30</v>
      </c>
      <c r="K86" s="59" t="s">
        <v>24</v>
      </c>
      <c r="L86" s="59" t="s">
        <v>17</v>
      </c>
      <c r="M86" s="49" t="s">
        <v>592</v>
      </c>
      <c r="N86" s="54">
        <v>75</v>
      </c>
      <c r="O86" s="55">
        <v>5</v>
      </c>
      <c r="P86" s="54">
        <f t="shared" ref="P86:P150" si="1">N86+O86</f>
        <v>80</v>
      </c>
      <c r="Q86" s="52"/>
    </row>
    <row r="87" spans="1:17" ht="60.75" customHeight="1" x14ac:dyDescent="0.3">
      <c r="A87" s="44" t="s">
        <v>517</v>
      </c>
      <c r="B87" s="44" t="s">
        <v>791</v>
      </c>
      <c r="C87" s="29" t="s">
        <v>430</v>
      </c>
      <c r="D87" s="30" t="s">
        <v>167</v>
      </c>
      <c r="E87" s="47"/>
      <c r="F87" s="3" t="s">
        <v>431</v>
      </c>
      <c r="G87" s="4" t="s">
        <v>48</v>
      </c>
      <c r="H87" s="49" t="s">
        <v>432</v>
      </c>
      <c r="I87" s="4" t="s">
        <v>6</v>
      </c>
      <c r="J87" s="50" t="s">
        <v>30</v>
      </c>
      <c r="K87" s="59" t="s">
        <v>42</v>
      </c>
      <c r="L87" s="52" t="s">
        <v>17</v>
      </c>
      <c r="M87" s="49" t="s">
        <v>438</v>
      </c>
      <c r="N87" s="54"/>
      <c r="O87" s="55"/>
      <c r="P87" s="54"/>
      <c r="Q87" s="52" t="s">
        <v>857</v>
      </c>
    </row>
    <row r="88" spans="1:17" s="151" customFormat="1" ht="60.75" customHeight="1" x14ac:dyDescent="0.25">
      <c r="A88" s="44" t="s">
        <v>518</v>
      </c>
      <c r="B88" s="44" t="s">
        <v>795</v>
      </c>
      <c r="C88" s="68" t="s">
        <v>28</v>
      </c>
      <c r="D88" s="30" t="s">
        <v>29</v>
      </c>
      <c r="E88" s="47"/>
      <c r="F88" s="3" t="s">
        <v>199</v>
      </c>
      <c r="G88" s="4" t="s">
        <v>16</v>
      </c>
      <c r="H88" s="49" t="s">
        <v>39</v>
      </c>
      <c r="I88" s="49" t="s">
        <v>6</v>
      </c>
      <c r="J88" s="49" t="s">
        <v>30</v>
      </c>
      <c r="K88" s="52" t="s">
        <v>42</v>
      </c>
      <c r="L88" s="175" t="s">
        <v>17</v>
      </c>
      <c r="M88" s="49" t="s">
        <v>186</v>
      </c>
      <c r="N88" s="54">
        <v>84</v>
      </c>
      <c r="O88" s="55"/>
      <c r="P88" s="54">
        <f t="shared" si="1"/>
        <v>84</v>
      </c>
      <c r="Q88" s="52" t="s">
        <v>882</v>
      </c>
    </row>
    <row r="89" spans="1:17" ht="60.75" customHeight="1" x14ac:dyDescent="0.3">
      <c r="A89" s="44" t="s">
        <v>519</v>
      </c>
      <c r="B89" s="44" t="s">
        <v>810</v>
      </c>
      <c r="C89" s="29" t="s">
        <v>463</v>
      </c>
      <c r="D89" s="30" t="s">
        <v>464</v>
      </c>
      <c r="E89" s="47"/>
      <c r="F89" s="3" t="s">
        <v>465</v>
      </c>
      <c r="G89" s="4" t="s">
        <v>22</v>
      </c>
      <c r="H89" s="49" t="s">
        <v>126</v>
      </c>
      <c r="I89" s="4" t="s">
        <v>6</v>
      </c>
      <c r="J89" s="50" t="s">
        <v>30</v>
      </c>
      <c r="K89" s="59" t="s">
        <v>42</v>
      </c>
      <c r="L89" s="52" t="s">
        <v>17</v>
      </c>
      <c r="M89" s="49" t="s">
        <v>466</v>
      </c>
      <c r="N89" s="54"/>
      <c r="O89" s="55"/>
      <c r="P89" s="54"/>
      <c r="Q89" s="52" t="s">
        <v>857</v>
      </c>
    </row>
    <row r="90" spans="1:17" s="1" customFormat="1" ht="51.75" customHeight="1" x14ac:dyDescent="0.25">
      <c r="A90" s="44" t="s">
        <v>520</v>
      </c>
      <c r="B90" s="44" t="s">
        <v>410</v>
      </c>
      <c r="C90" s="29" t="s">
        <v>95</v>
      </c>
      <c r="D90" s="30" t="s">
        <v>96</v>
      </c>
      <c r="E90" s="47"/>
      <c r="F90" s="3" t="s">
        <v>97</v>
      </c>
      <c r="G90" s="4" t="s">
        <v>48</v>
      </c>
      <c r="H90" s="49" t="s">
        <v>98</v>
      </c>
      <c r="I90" s="4" t="s">
        <v>6</v>
      </c>
      <c r="J90" s="50" t="s">
        <v>115</v>
      </c>
      <c r="K90" s="59" t="s">
        <v>24</v>
      </c>
      <c r="L90" s="52" t="s">
        <v>8</v>
      </c>
      <c r="M90" s="53" t="s">
        <v>105</v>
      </c>
      <c r="N90" s="54">
        <v>38</v>
      </c>
      <c r="O90" s="55">
        <v>5</v>
      </c>
      <c r="P90" s="54">
        <f t="shared" si="1"/>
        <v>43</v>
      </c>
      <c r="Q90" s="52"/>
    </row>
    <row r="91" spans="1:17" s="6" customFormat="1" ht="60.75" customHeight="1" x14ac:dyDescent="0.3">
      <c r="A91" s="90"/>
      <c r="B91" s="91" t="s">
        <v>836</v>
      </c>
      <c r="C91" s="106" t="s">
        <v>837</v>
      </c>
      <c r="D91" s="107"/>
      <c r="E91" s="102"/>
      <c r="F91" s="102"/>
      <c r="G91" s="103"/>
      <c r="H91" s="91"/>
      <c r="I91" s="108"/>
      <c r="J91" s="91"/>
      <c r="K91" s="91"/>
      <c r="L91" s="90"/>
      <c r="M91" s="91"/>
      <c r="N91" s="109"/>
      <c r="O91" s="55"/>
      <c r="P91" s="54"/>
      <c r="Q91" s="91"/>
    </row>
    <row r="92" spans="1:17" ht="60.75" customHeight="1" x14ac:dyDescent="0.3">
      <c r="A92" s="44" t="s">
        <v>516</v>
      </c>
      <c r="B92" s="44" t="s">
        <v>765</v>
      </c>
      <c r="C92" s="45" t="s">
        <v>265</v>
      </c>
      <c r="D92" s="56" t="s">
        <v>266</v>
      </c>
      <c r="E92" s="57"/>
      <c r="F92" s="3" t="s">
        <v>267</v>
      </c>
      <c r="G92" s="4" t="s">
        <v>9</v>
      </c>
      <c r="H92" s="50" t="s">
        <v>268</v>
      </c>
      <c r="I92" s="4" t="s">
        <v>6</v>
      </c>
      <c r="J92" s="58" t="s">
        <v>30</v>
      </c>
      <c r="K92" s="59" t="s">
        <v>24</v>
      </c>
      <c r="L92" s="59" t="s">
        <v>17</v>
      </c>
      <c r="M92" s="53" t="s">
        <v>273</v>
      </c>
      <c r="N92" s="54">
        <v>42.5</v>
      </c>
      <c r="O92" s="55">
        <v>5</v>
      </c>
      <c r="P92" s="54">
        <f t="shared" si="1"/>
        <v>47.5</v>
      </c>
      <c r="Q92" s="52"/>
    </row>
    <row r="93" spans="1:17" s="1" customFormat="1" ht="51.75" customHeight="1" x14ac:dyDescent="0.25">
      <c r="A93" s="44" t="s">
        <v>517</v>
      </c>
      <c r="B93" s="44" t="s">
        <v>797</v>
      </c>
      <c r="C93" s="61" t="s">
        <v>222</v>
      </c>
      <c r="D93" s="62" t="s">
        <v>134</v>
      </c>
      <c r="E93" s="63"/>
      <c r="F93" s="64" t="s">
        <v>223</v>
      </c>
      <c r="G93" s="65" t="s">
        <v>9</v>
      </c>
      <c r="H93" s="58" t="s">
        <v>221</v>
      </c>
      <c r="I93" s="65" t="s">
        <v>6</v>
      </c>
      <c r="J93" s="58" t="s">
        <v>30</v>
      </c>
      <c r="K93" s="66" t="s">
        <v>24</v>
      </c>
      <c r="L93" s="66" t="s">
        <v>59</v>
      </c>
      <c r="M93" s="53" t="s">
        <v>270</v>
      </c>
      <c r="N93" s="54">
        <v>47</v>
      </c>
      <c r="O93" s="55">
        <v>5</v>
      </c>
      <c r="P93" s="54">
        <f t="shared" si="1"/>
        <v>52</v>
      </c>
      <c r="Q93" s="52"/>
    </row>
    <row r="94" spans="1:17" ht="60.75" customHeight="1" x14ac:dyDescent="0.3">
      <c r="A94" s="44" t="s">
        <v>518</v>
      </c>
      <c r="B94" s="44" t="s">
        <v>778</v>
      </c>
      <c r="C94" s="61" t="s">
        <v>229</v>
      </c>
      <c r="D94" s="62" t="s">
        <v>230</v>
      </c>
      <c r="E94" s="64" t="s">
        <v>231</v>
      </c>
      <c r="F94" s="63"/>
      <c r="G94" s="65" t="s">
        <v>16</v>
      </c>
      <c r="H94" s="49" t="s">
        <v>232</v>
      </c>
      <c r="I94" s="65" t="s">
        <v>6</v>
      </c>
      <c r="J94" s="58" t="s">
        <v>30</v>
      </c>
      <c r="K94" s="66" t="s">
        <v>42</v>
      </c>
      <c r="L94" s="66" t="s">
        <v>17</v>
      </c>
      <c r="M94" s="53" t="s">
        <v>271</v>
      </c>
      <c r="N94" s="54">
        <v>43.5</v>
      </c>
      <c r="O94" s="55"/>
      <c r="P94" s="54">
        <f t="shared" si="1"/>
        <v>43.5</v>
      </c>
      <c r="Q94" s="52"/>
    </row>
    <row r="95" spans="1:17" s="1" customFormat="1" ht="51.75" customHeight="1" x14ac:dyDescent="0.25">
      <c r="A95" s="44" t="s">
        <v>519</v>
      </c>
      <c r="B95" s="44" t="s">
        <v>804</v>
      </c>
      <c r="C95" s="45" t="s">
        <v>252</v>
      </c>
      <c r="D95" s="56" t="s">
        <v>31</v>
      </c>
      <c r="E95" s="57"/>
      <c r="F95" s="3" t="s">
        <v>282</v>
      </c>
      <c r="G95" s="4" t="s">
        <v>9</v>
      </c>
      <c r="H95" s="58" t="s">
        <v>253</v>
      </c>
      <c r="I95" s="4" t="s">
        <v>6</v>
      </c>
      <c r="J95" s="49" t="s">
        <v>30</v>
      </c>
      <c r="K95" s="59" t="s">
        <v>42</v>
      </c>
      <c r="L95" s="59" t="s">
        <v>17</v>
      </c>
      <c r="M95" s="53" t="s">
        <v>272</v>
      </c>
      <c r="N95" s="54"/>
      <c r="O95" s="55"/>
      <c r="P95" s="54"/>
      <c r="Q95" s="52" t="s">
        <v>857</v>
      </c>
    </row>
    <row r="96" spans="1:17" s="6" customFormat="1" ht="60.75" customHeight="1" x14ac:dyDescent="0.3">
      <c r="A96" s="90"/>
      <c r="B96" s="91" t="s">
        <v>838</v>
      </c>
      <c r="C96" s="106" t="s">
        <v>839</v>
      </c>
      <c r="D96" s="107"/>
      <c r="E96" s="102"/>
      <c r="F96" s="102"/>
      <c r="G96" s="103"/>
      <c r="H96" s="91"/>
      <c r="I96" s="108"/>
      <c r="J96" s="91"/>
      <c r="K96" s="91"/>
      <c r="L96" s="90"/>
      <c r="M96" s="91"/>
      <c r="N96" s="109"/>
      <c r="O96" s="55"/>
      <c r="P96" s="54"/>
      <c r="Q96" s="91"/>
    </row>
    <row r="97" spans="1:17" s="143" customFormat="1" ht="60.75" customHeight="1" x14ac:dyDescent="0.3">
      <c r="A97" s="44" t="s">
        <v>516</v>
      </c>
      <c r="B97" s="44" t="s">
        <v>767</v>
      </c>
      <c r="C97" s="45" t="s">
        <v>384</v>
      </c>
      <c r="D97" s="56" t="s">
        <v>385</v>
      </c>
      <c r="E97" s="57"/>
      <c r="F97" s="3" t="s">
        <v>386</v>
      </c>
      <c r="G97" s="4" t="s">
        <v>9</v>
      </c>
      <c r="H97" s="49" t="s">
        <v>45</v>
      </c>
      <c r="I97" s="4" t="s">
        <v>6</v>
      </c>
      <c r="J97" s="50" t="s">
        <v>30</v>
      </c>
      <c r="K97" s="175" t="s">
        <v>42</v>
      </c>
      <c r="L97" s="175" t="s">
        <v>59</v>
      </c>
      <c r="M97" s="53" t="s">
        <v>365</v>
      </c>
      <c r="N97" s="54">
        <v>86.3</v>
      </c>
      <c r="O97" s="55">
        <v>5</v>
      </c>
      <c r="P97" s="54">
        <f t="shared" si="1"/>
        <v>91.3</v>
      </c>
      <c r="Q97" s="52" t="s">
        <v>882</v>
      </c>
    </row>
    <row r="98" spans="1:17" s="143" customFormat="1" ht="60.75" customHeight="1" x14ac:dyDescent="0.3">
      <c r="A98" s="44" t="s">
        <v>517</v>
      </c>
      <c r="B98" s="44" t="s">
        <v>768</v>
      </c>
      <c r="C98" s="45" t="s">
        <v>69</v>
      </c>
      <c r="D98" s="56" t="s">
        <v>165</v>
      </c>
      <c r="E98" s="57"/>
      <c r="F98" s="3" t="s">
        <v>382</v>
      </c>
      <c r="G98" s="4" t="s">
        <v>9</v>
      </c>
      <c r="H98" s="49" t="s">
        <v>383</v>
      </c>
      <c r="I98" s="4" t="s">
        <v>6</v>
      </c>
      <c r="J98" s="50" t="s">
        <v>30</v>
      </c>
      <c r="K98" s="175" t="s">
        <v>42</v>
      </c>
      <c r="L98" s="175" t="s">
        <v>17</v>
      </c>
      <c r="M98" s="53" t="s">
        <v>365</v>
      </c>
      <c r="N98" s="54">
        <v>73.400000000000006</v>
      </c>
      <c r="O98" s="55">
        <v>5</v>
      </c>
      <c r="P98" s="54">
        <f t="shared" si="1"/>
        <v>78.400000000000006</v>
      </c>
      <c r="Q98" s="52" t="s">
        <v>882</v>
      </c>
    </row>
    <row r="99" spans="1:17" ht="60.75" customHeight="1" x14ac:dyDescent="0.3">
      <c r="A99" s="44" t="s">
        <v>518</v>
      </c>
      <c r="B99" s="44" t="s">
        <v>769</v>
      </c>
      <c r="C99" s="45" t="s">
        <v>359</v>
      </c>
      <c r="D99" s="56" t="s">
        <v>163</v>
      </c>
      <c r="E99" s="57"/>
      <c r="F99" s="3" t="s">
        <v>360</v>
      </c>
      <c r="G99" s="4" t="s">
        <v>22</v>
      </c>
      <c r="H99" s="49" t="s">
        <v>361</v>
      </c>
      <c r="I99" s="4" t="s">
        <v>6</v>
      </c>
      <c r="J99" s="50" t="s">
        <v>30</v>
      </c>
      <c r="K99" s="59" t="s">
        <v>42</v>
      </c>
      <c r="L99" s="52" t="s">
        <v>59</v>
      </c>
      <c r="M99" s="53" t="s">
        <v>365</v>
      </c>
      <c r="N99" s="54">
        <v>70</v>
      </c>
      <c r="O99" s="55">
        <v>5</v>
      </c>
      <c r="P99" s="54">
        <f t="shared" si="1"/>
        <v>75</v>
      </c>
      <c r="Q99" s="52"/>
    </row>
    <row r="100" spans="1:17" ht="60.75" customHeight="1" x14ac:dyDescent="0.3">
      <c r="A100" s="44" t="s">
        <v>519</v>
      </c>
      <c r="B100" s="44" t="s">
        <v>792</v>
      </c>
      <c r="C100" s="45" t="s">
        <v>50</v>
      </c>
      <c r="D100" s="46" t="s">
        <v>51</v>
      </c>
      <c r="E100" s="47"/>
      <c r="F100" s="3" t="s">
        <v>52</v>
      </c>
      <c r="G100" s="4" t="s">
        <v>22</v>
      </c>
      <c r="H100" s="49" t="s">
        <v>286</v>
      </c>
      <c r="I100" s="4" t="s">
        <v>6</v>
      </c>
      <c r="J100" s="49" t="s">
        <v>30</v>
      </c>
      <c r="K100" s="52" t="s">
        <v>42</v>
      </c>
      <c r="L100" s="52" t="s">
        <v>17</v>
      </c>
      <c r="M100" s="49" t="s">
        <v>53</v>
      </c>
      <c r="N100" s="54">
        <v>17</v>
      </c>
      <c r="O100" s="55">
        <v>5</v>
      </c>
      <c r="P100" s="54">
        <f t="shared" si="1"/>
        <v>22</v>
      </c>
      <c r="Q100" s="52"/>
    </row>
    <row r="101" spans="1:17" ht="60.75" customHeight="1" x14ac:dyDescent="0.3">
      <c r="A101" s="44" t="s">
        <v>520</v>
      </c>
      <c r="B101" s="44" t="s">
        <v>806</v>
      </c>
      <c r="C101" s="61" t="s">
        <v>821</v>
      </c>
      <c r="D101" s="62" t="s">
        <v>33</v>
      </c>
      <c r="E101" s="63"/>
      <c r="F101" s="64" t="s">
        <v>248</v>
      </c>
      <c r="G101" s="65" t="s">
        <v>16</v>
      </c>
      <c r="H101" s="58" t="s">
        <v>120</v>
      </c>
      <c r="I101" s="65" t="s">
        <v>6</v>
      </c>
      <c r="J101" s="58" t="s">
        <v>30</v>
      </c>
      <c r="K101" s="66" t="s">
        <v>42</v>
      </c>
      <c r="L101" s="66" t="s">
        <v>59</v>
      </c>
      <c r="M101" s="53" t="s">
        <v>249</v>
      </c>
      <c r="N101" s="54">
        <v>61</v>
      </c>
      <c r="O101" s="55"/>
      <c r="P101" s="54">
        <f t="shared" si="1"/>
        <v>61</v>
      </c>
      <c r="Q101" s="52"/>
    </row>
    <row r="102" spans="1:17" s="1" customFormat="1" ht="51.75" customHeight="1" x14ac:dyDescent="0.25">
      <c r="A102" s="44" t="s">
        <v>521</v>
      </c>
      <c r="B102" s="44" t="s">
        <v>809</v>
      </c>
      <c r="C102" s="45" t="s">
        <v>69</v>
      </c>
      <c r="D102" s="56" t="s">
        <v>366</v>
      </c>
      <c r="E102" s="57"/>
      <c r="F102" s="3" t="s">
        <v>367</v>
      </c>
      <c r="G102" s="4" t="s">
        <v>22</v>
      </c>
      <c r="H102" s="49" t="s">
        <v>45</v>
      </c>
      <c r="I102" s="4" t="s">
        <v>6</v>
      </c>
      <c r="J102" s="50" t="s">
        <v>30</v>
      </c>
      <c r="K102" s="59" t="s">
        <v>42</v>
      </c>
      <c r="L102" s="59" t="s">
        <v>17</v>
      </c>
      <c r="M102" s="53" t="s">
        <v>368</v>
      </c>
      <c r="N102" s="54">
        <v>35</v>
      </c>
      <c r="O102" s="55">
        <v>5</v>
      </c>
      <c r="P102" s="54">
        <f t="shared" si="1"/>
        <v>40</v>
      </c>
      <c r="Q102" s="52"/>
    </row>
    <row r="103" spans="1:17" ht="51.75" customHeight="1" x14ac:dyDescent="0.3">
      <c r="A103" s="44" t="s">
        <v>522</v>
      </c>
      <c r="B103" s="44" t="s">
        <v>411</v>
      </c>
      <c r="C103" s="45" t="s">
        <v>291</v>
      </c>
      <c r="D103" s="56" t="s">
        <v>10</v>
      </c>
      <c r="E103" s="69"/>
      <c r="F103" s="70" t="s">
        <v>117</v>
      </c>
      <c r="G103" s="4" t="s">
        <v>9</v>
      </c>
      <c r="H103" s="49" t="s">
        <v>35</v>
      </c>
      <c r="I103" s="49" t="s">
        <v>6</v>
      </c>
      <c r="J103" s="49" t="s">
        <v>85</v>
      </c>
      <c r="K103" s="52" t="s">
        <v>24</v>
      </c>
      <c r="L103" s="59" t="s">
        <v>17</v>
      </c>
      <c r="M103" s="49" t="s">
        <v>116</v>
      </c>
      <c r="N103" s="54"/>
      <c r="O103" s="55"/>
      <c r="P103" s="54"/>
      <c r="Q103" s="52" t="s">
        <v>857</v>
      </c>
    </row>
    <row r="104" spans="1:17" s="143" customFormat="1" ht="60.75" customHeight="1" x14ac:dyDescent="0.3">
      <c r="A104" s="44" t="s">
        <v>523</v>
      </c>
      <c r="B104" s="44" t="s">
        <v>712</v>
      </c>
      <c r="C104" s="61" t="s">
        <v>352</v>
      </c>
      <c r="D104" s="62" t="s">
        <v>34</v>
      </c>
      <c r="E104" s="63"/>
      <c r="F104" s="71" t="s">
        <v>353</v>
      </c>
      <c r="G104" s="65" t="s">
        <v>9</v>
      </c>
      <c r="H104" s="58" t="s">
        <v>318</v>
      </c>
      <c r="I104" s="65" t="s">
        <v>6</v>
      </c>
      <c r="J104" s="58" t="s">
        <v>215</v>
      </c>
      <c r="K104" s="66" t="s">
        <v>24</v>
      </c>
      <c r="L104" s="66" t="s">
        <v>17</v>
      </c>
      <c r="M104" s="58" t="s">
        <v>116</v>
      </c>
      <c r="N104" s="54">
        <v>59.5</v>
      </c>
      <c r="O104" s="55">
        <v>5</v>
      </c>
      <c r="P104" s="54">
        <f t="shared" si="1"/>
        <v>64.5</v>
      </c>
      <c r="Q104" s="52" t="s">
        <v>882</v>
      </c>
    </row>
    <row r="105" spans="1:17" ht="60.75" customHeight="1" x14ac:dyDescent="0.3">
      <c r="A105" s="44" t="s">
        <v>524</v>
      </c>
      <c r="B105" s="44" t="s">
        <v>713</v>
      </c>
      <c r="C105" s="61" t="s">
        <v>544</v>
      </c>
      <c r="D105" s="62" t="s">
        <v>293</v>
      </c>
      <c r="E105" s="63"/>
      <c r="F105" s="64" t="s">
        <v>542</v>
      </c>
      <c r="G105" s="65" t="s">
        <v>22</v>
      </c>
      <c r="H105" s="49" t="s">
        <v>543</v>
      </c>
      <c r="I105" s="65" t="s">
        <v>6</v>
      </c>
      <c r="J105" s="58" t="s">
        <v>215</v>
      </c>
      <c r="K105" s="66" t="s">
        <v>42</v>
      </c>
      <c r="L105" s="66" t="s">
        <v>17</v>
      </c>
      <c r="M105" s="58" t="s">
        <v>116</v>
      </c>
      <c r="N105" s="54">
        <v>25</v>
      </c>
      <c r="O105" s="55">
        <v>5</v>
      </c>
      <c r="P105" s="54">
        <f t="shared" si="1"/>
        <v>30</v>
      </c>
      <c r="Q105" s="52"/>
    </row>
    <row r="106" spans="1:17" ht="60.75" customHeight="1" x14ac:dyDescent="0.3">
      <c r="A106" s="44" t="s">
        <v>257</v>
      </c>
      <c r="B106" s="44" t="s">
        <v>715</v>
      </c>
      <c r="C106" s="61" t="s">
        <v>81</v>
      </c>
      <c r="D106" s="62" t="s">
        <v>184</v>
      </c>
      <c r="E106" s="63"/>
      <c r="F106" s="71" t="s">
        <v>209</v>
      </c>
      <c r="G106" s="65" t="s">
        <v>22</v>
      </c>
      <c r="H106" s="58" t="s">
        <v>185</v>
      </c>
      <c r="I106" s="65" t="s">
        <v>6</v>
      </c>
      <c r="J106" s="58" t="s">
        <v>215</v>
      </c>
      <c r="K106" s="66" t="s">
        <v>24</v>
      </c>
      <c r="L106" s="66" t="s">
        <v>17</v>
      </c>
      <c r="M106" s="58" t="s">
        <v>116</v>
      </c>
      <c r="N106" s="54">
        <v>32.5</v>
      </c>
      <c r="O106" s="55">
        <v>5</v>
      </c>
      <c r="P106" s="54">
        <f t="shared" si="1"/>
        <v>37.5</v>
      </c>
      <c r="Q106" s="52"/>
    </row>
    <row r="107" spans="1:17" s="6" customFormat="1" ht="60.75" customHeight="1" x14ac:dyDescent="0.3">
      <c r="A107" s="90"/>
      <c r="B107" s="91" t="s">
        <v>840</v>
      </c>
      <c r="C107" s="106" t="s">
        <v>841</v>
      </c>
      <c r="D107" s="107"/>
      <c r="E107" s="102"/>
      <c r="F107" s="102"/>
      <c r="G107" s="103"/>
      <c r="H107" s="91"/>
      <c r="I107" s="108"/>
      <c r="J107" s="91"/>
      <c r="K107" s="91"/>
      <c r="L107" s="90"/>
      <c r="M107" s="91"/>
      <c r="N107" s="109"/>
      <c r="O107" s="55"/>
      <c r="P107" s="54"/>
      <c r="Q107" s="91"/>
    </row>
    <row r="108" spans="1:17" s="1" customFormat="1" ht="60.75" customHeight="1" x14ac:dyDescent="0.25">
      <c r="A108" s="44" t="s">
        <v>516</v>
      </c>
      <c r="B108" s="44" t="s">
        <v>816</v>
      </c>
      <c r="C108" s="45" t="s">
        <v>336</v>
      </c>
      <c r="D108" s="56" t="s">
        <v>10</v>
      </c>
      <c r="E108" s="60"/>
      <c r="F108" s="60" t="s">
        <v>400</v>
      </c>
      <c r="G108" s="4" t="s">
        <v>9</v>
      </c>
      <c r="H108" s="49" t="s">
        <v>401</v>
      </c>
      <c r="I108" s="4" t="s">
        <v>6</v>
      </c>
      <c r="J108" s="49" t="s">
        <v>402</v>
      </c>
      <c r="K108" s="59" t="s">
        <v>24</v>
      </c>
      <c r="L108" s="59" t="s">
        <v>17</v>
      </c>
      <c r="M108" s="53" t="s">
        <v>403</v>
      </c>
      <c r="N108" s="54">
        <v>39</v>
      </c>
      <c r="O108" s="55">
        <v>5</v>
      </c>
      <c r="P108" s="54">
        <f t="shared" si="1"/>
        <v>44</v>
      </c>
      <c r="Q108" s="52"/>
    </row>
    <row r="109" spans="1:17" s="6" customFormat="1" ht="60.75" customHeight="1" x14ac:dyDescent="0.3">
      <c r="A109" s="90"/>
      <c r="B109" s="91" t="s">
        <v>842</v>
      </c>
      <c r="C109" s="106" t="s">
        <v>843</v>
      </c>
      <c r="D109" s="107"/>
      <c r="E109" s="102"/>
      <c r="F109" s="102"/>
      <c r="G109" s="103"/>
      <c r="H109" s="91"/>
      <c r="I109" s="108"/>
      <c r="J109" s="91"/>
      <c r="K109" s="91"/>
      <c r="L109" s="90"/>
      <c r="M109" s="91"/>
      <c r="N109" s="109"/>
      <c r="O109" s="55"/>
      <c r="P109" s="54"/>
      <c r="Q109" s="91"/>
    </row>
    <row r="110" spans="1:17" s="1" customFormat="1" ht="60.75" customHeight="1" x14ac:dyDescent="0.25">
      <c r="A110" s="44" t="s">
        <v>516</v>
      </c>
      <c r="B110" s="44" t="s">
        <v>794</v>
      </c>
      <c r="C110" s="61" t="s">
        <v>240</v>
      </c>
      <c r="D110" s="62" t="s">
        <v>236</v>
      </c>
      <c r="E110" s="63"/>
      <c r="F110" s="64" t="s">
        <v>241</v>
      </c>
      <c r="G110" s="65" t="s">
        <v>48</v>
      </c>
      <c r="H110" s="49" t="s">
        <v>237</v>
      </c>
      <c r="I110" s="65" t="s">
        <v>6</v>
      </c>
      <c r="J110" s="58" t="s">
        <v>30</v>
      </c>
      <c r="K110" s="66" t="s">
        <v>42</v>
      </c>
      <c r="L110" s="66" t="s">
        <v>59</v>
      </c>
      <c r="M110" s="53" t="s">
        <v>238</v>
      </c>
      <c r="N110" s="54">
        <v>66.5</v>
      </c>
      <c r="O110" s="55">
        <v>5</v>
      </c>
      <c r="P110" s="54">
        <f t="shared" si="1"/>
        <v>71.5</v>
      </c>
      <c r="Q110" s="52"/>
    </row>
    <row r="111" spans="1:17" s="1" customFormat="1" ht="60.75" customHeight="1" x14ac:dyDescent="0.25">
      <c r="A111" s="44" t="s">
        <v>517</v>
      </c>
      <c r="B111" s="44" t="s">
        <v>788</v>
      </c>
      <c r="C111" s="45" t="s">
        <v>483</v>
      </c>
      <c r="D111" s="56" t="s">
        <v>293</v>
      </c>
      <c r="E111" s="57"/>
      <c r="F111" s="3" t="s">
        <v>381</v>
      </c>
      <c r="G111" s="4" t="s">
        <v>22</v>
      </c>
      <c r="H111" s="49" t="s">
        <v>142</v>
      </c>
      <c r="I111" s="4" t="s">
        <v>6</v>
      </c>
      <c r="J111" s="50" t="s">
        <v>30</v>
      </c>
      <c r="K111" s="59" t="s">
        <v>42</v>
      </c>
      <c r="L111" s="59" t="s">
        <v>17</v>
      </c>
      <c r="M111" s="53" t="s">
        <v>484</v>
      </c>
      <c r="N111" s="54">
        <v>10.5</v>
      </c>
      <c r="O111" s="55">
        <v>5</v>
      </c>
      <c r="P111" s="54">
        <f t="shared" si="1"/>
        <v>15.5</v>
      </c>
      <c r="Q111" s="52"/>
    </row>
    <row r="112" spans="1:17" s="143" customFormat="1" ht="60.75" customHeight="1" x14ac:dyDescent="0.3">
      <c r="A112" s="44" t="s">
        <v>518</v>
      </c>
      <c r="B112" s="44" t="s">
        <v>798</v>
      </c>
      <c r="C112" s="29" t="s">
        <v>133</v>
      </c>
      <c r="D112" s="30" t="s">
        <v>134</v>
      </c>
      <c r="E112" s="47"/>
      <c r="F112" s="3" t="s">
        <v>204</v>
      </c>
      <c r="G112" s="4" t="s">
        <v>16</v>
      </c>
      <c r="H112" s="49" t="s">
        <v>122</v>
      </c>
      <c r="I112" s="4" t="s">
        <v>6</v>
      </c>
      <c r="J112" s="50" t="s">
        <v>30</v>
      </c>
      <c r="K112" s="175" t="s">
        <v>24</v>
      </c>
      <c r="L112" s="52" t="s">
        <v>59</v>
      </c>
      <c r="M112" s="49" t="s">
        <v>135</v>
      </c>
      <c r="N112" s="54">
        <v>82.5</v>
      </c>
      <c r="O112" s="55"/>
      <c r="P112" s="54">
        <f t="shared" si="1"/>
        <v>82.5</v>
      </c>
      <c r="Q112" s="52" t="s">
        <v>882</v>
      </c>
    </row>
    <row r="113" spans="1:17" s="6" customFormat="1" ht="60.75" customHeight="1" x14ac:dyDescent="0.3">
      <c r="A113" s="90"/>
      <c r="B113" s="91" t="s">
        <v>844</v>
      </c>
      <c r="C113" s="106" t="s">
        <v>845</v>
      </c>
      <c r="D113" s="107"/>
      <c r="E113" s="102"/>
      <c r="F113" s="102"/>
      <c r="G113" s="103"/>
      <c r="H113" s="91"/>
      <c r="I113" s="108"/>
      <c r="J113" s="91"/>
      <c r="K113" s="91"/>
      <c r="L113" s="90"/>
      <c r="M113" s="91"/>
      <c r="N113" s="109"/>
      <c r="O113" s="55"/>
      <c r="P113" s="54"/>
      <c r="Q113" s="91"/>
    </row>
    <row r="114" spans="1:17" s="172" customFormat="1" ht="60.75" customHeight="1" x14ac:dyDescent="0.3">
      <c r="A114" s="44" t="s">
        <v>516</v>
      </c>
      <c r="B114" s="44" t="s">
        <v>773</v>
      </c>
      <c r="C114" s="67" t="s">
        <v>46</v>
      </c>
      <c r="D114" s="30" t="s">
        <v>47</v>
      </c>
      <c r="E114" s="47"/>
      <c r="F114" s="3" t="s">
        <v>201</v>
      </c>
      <c r="G114" s="4" t="s">
        <v>48</v>
      </c>
      <c r="H114" s="49" t="s">
        <v>49</v>
      </c>
      <c r="I114" s="4" t="s">
        <v>6</v>
      </c>
      <c r="J114" s="49" t="s">
        <v>30</v>
      </c>
      <c r="K114" s="52" t="s">
        <v>42</v>
      </c>
      <c r="L114" s="52" t="s">
        <v>17</v>
      </c>
      <c r="M114" s="49" t="s">
        <v>54</v>
      </c>
      <c r="N114" s="54">
        <v>51.5</v>
      </c>
      <c r="O114" s="55">
        <v>5</v>
      </c>
      <c r="P114" s="54">
        <f t="shared" si="1"/>
        <v>56.5</v>
      </c>
      <c r="Q114" s="52" t="s">
        <v>882</v>
      </c>
    </row>
    <row r="115" spans="1:17" ht="60.75" customHeight="1" x14ac:dyDescent="0.3">
      <c r="A115" s="44" t="s">
        <v>517</v>
      </c>
      <c r="B115" s="44" t="s">
        <v>779</v>
      </c>
      <c r="C115" s="29" t="s">
        <v>439</v>
      </c>
      <c r="D115" s="30" t="s">
        <v>230</v>
      </c>
      <c r="E115" s="47"/>
      <c r="F115" s="3" t="s">
        <v>440</v>
      </c>
      <c r="G115" s="4" t="s">
        <v>22</v>
      </c>
      <c r="H115" s="49" t="s">
        <v>441</v>
      </c>
      <c r="I115" s="4" t="s">
        <v>6</v>
      </c>
      <c r="J115" s="50" t="s">
        <v>30</v>
      </c>
      <c r="K115" s="59" t="s">
        <v>42</v>
      </c>
      <c r="L115" s="52" t="s">
        <v>59</v>
      </c>
      <c r="M115" s="49" t="s">
        <v>442</v>
      </c>
      <c r="N115" s="54"/>
      <c r="O115" s="55"/>
      <c r="P115" s="54"/>
      <c r="Q115" s="52" t="s">
        <v>857</v>
      </c>
    </row>
    <row r="116" spans="1:17" ht="60.75" customHeight="1" x14ac:dyDescent="0.3">
      <c r="A116" s="44" t="s">
        <v>518</v>
      </c>
      <c r="B116" s="44" t="s">
        <v>780</v>
      </c>
      <c r="C116" s="61" t="s">
        <v>81</v>
      </c>
      <c r="D116" s="62" t="s">
        <v>230</v>
      </c>
      <c r="E116" s="63"/>
      <c r="F116" s="64" t="s">
        <v>545</v>
      </c>
      <c r="G116" s="65" t="s">
        <v>22</v>
      </c>
      <c r="H116" s="49" t="s">
        <v>546</v>
      </c>
      <c r="I116" s="65" t="s">
        <v>6</v>
      </c>
      <c r="J116" s="58" t="s">
        <v>30</v>
      </c>
      <c r="K116" s="66" t="s">
        <v>42</v>
      </c>
      <c r="L116" s="66" t="s">
        <v>59</v>
      </c>
      <c r="M116" s="53" t="s">
        <v>239</v>
      </c>
      <c r="N116" s="54">
        <v>18.600000000000001</v>
      </c>
      <c r="O116" s="55">
        <v>5</v>
      </c>
      <c r="P116" s="54">
        <f t="shared" si="1"/>
        <v>23.6</v>
      </c>
      <c r="Q116" s="52"/>
    </row>
    <row r="117" spans="1:17" ht="60.75" customHeight="1" x14ac:dyDescent="0.3">
      <c r="A117" s="44" t="s">
        <v>519</v>
      </c>
      <c r="B117" s="44" t="s">
        <v>783</v>
      </c>
      <c r="C117" s="67" t="s">
        <v>15</v>
      </c>
      <c r="D117" s="56" t="s">
        <v>19</v>
      </c>
      <c r="E117" s="69"/>
      <c r="F117" s="70" t="s">
        <v>198</v>
      </c>
      <c r="G117" s="4" t="s">
        <v>16</v>
      </c>
      <c r="H117" s="49" t="s">
        <v>36</v>
      </c>
      <c r="I117" s="49" t="s">
        <v>6</v>
      </c>
      <c r="J117" s="49" t="s">
        <v>30</v>
      </c>
      <c r="K117" s="52" t="s">
        <v>42</v>
      </c>
      <c r="L117" s="59" t="s">
        <v>17</v>
      </c>
      <c r="M117" s="49" t="s">
        <v>239</v>
      </c>
      <c r="N117" s="54">
        <v>25</v>
      </c>
      <c r="O117" s="55"/>
      <c r="P117" s="54">
        <f t="shared" si="1"/>
        <v>25</v>
      </c>
      <c r="Q117" s="52"/>
    </row>
    <row r="118" spans="1:17" ht="60.75" customHeight="1" x14ac:dyDescent="0.3">
      <c r="A118" s="44" t="s">
        <v>520</v>
      </c>
      <c r="B118" s="44" t="s">
        <v>784</v>
      </c>
      <c r="C118" s="29" t="s">
        <v>136</v>
      </c>
      <c r="D118" s="30" t="s">
        <v>87</v>
      </c>
      <c r="E118" s="47"/>
      <c r="F118" s="3" t="s">
        <v>205</v>
      </c>
      <c r="G118" s="4" t="s">
        <v>22</v>
      </c>
      <c r="H118" s="49" t="s">
        <v>137</v>
      </c>
      <c r="I118" s="4" t="s">
        <v>6</v>
      </c>
      <c r="J118" s="50" t="s">
        <v>30</v>
      </c>
      <c r="K118" s="59" t="s">
        <v>42</v>
      </c>
      <c r="L118" s="52" t="s">
        <v>17</v>
      </c>
      <c r="M118" s="49" t="s">
        <v>143</v>
      </c>
      <c r="N118" s="54"/>
      <c r="O118" s="55"/>
      <c r="P118" s="54"/>
      <c r="Q118" s="52" t="s">
        <v>857</v>
      </c>
    </row>
    <row r="119" spans="1:17" ht="60.75" customHeight="1" x14ac:dyDescent="0.3">
      <c r="A119" s="44" t="s">
        <v>521</v>
      </c>
      <c r="B119" s="44" t="s">
        <v>793</v>
      </c>
      <c r="C119" s="29" t="s">
        <v>319</v>
      </c>
      <c r="D119" s="30" t="s">
        <v>51</v>
      </c>
      <c r="E119" s="3"/>
      <c r="F119" s="3" t="s">
        <v>759</v>
      </c>
      <c r="G119" s="4" t="s">
        <v>16</v>
      </c>
      <c r="H119" s="49" t="s">
        <v>760</v>
      </c>
      <c r="I119" s="4" t="s">
        <v>6</v>
      </c>
      <c r="J119" s="50" t="s">
        <v>30</v>
      </c>
      <c r="K119" s="52" t="s">
        <v>42</v>
      </c>
      <c r="L119" s="52" t="s">
        <v>59</v>
      </c>
      <c r="M119" s="53" t="s">
        <v>819</v>
      </c>
      <c r="N119" s="54">
        <v>27</v>
      </c>
      <c r="O119" s="55"/>
      <c r="P119" s="54">
        <f t="shared" si="1"/>
        <v>27</v>
      </c>
      <c r="Q119" s="52"/>
    </row>
    <row r="120" spans="1:17" s="151" customFormat="1" ht="60.75" customHeight="1" x14ac:dyDescent="0.25">
      <c r="A120" s="44" t="s">
        <v>522</v>
      </c>
      <c r="B120" s="44" t="s">
        <v>796</v>
      </c>
      <c r="C120" s="61" t="s">
        <v>559</v>
      </c>
      <c r="D120" s="62" t="s">
        <v>560</v>
      </c>
      <c r="E120" s="63"/>
      <c r="F120" s="64" t="s">
        <v>561</v>
      </c>
      <c r="G120" s="65" t="s">
        <v>9</v>
      </c>
      <c r="H120" s="49" t="s">
        <v>562</v>
      </c>
      <c r="I120" s="65" t="s">
        <v>6</v>
      </c>
      <c r="J120" s="58" t="s">
        <v>30</v>
      </c>
      <c r="K120" s="66" t="s">
        <v>42</v>
      </c>
      <c r="L120" s="66" t="s">
        <v>59</v>
      </c>
      <c r="M120" s="53" t="s">
        <v>54</v>
      </c>
      <c r="N120" s="54">
        <v>70</v>
      </c>
      <c r="O120" s="55">
        <v>5</v>
      </c>
      <c r="P120" s="54">
        <f t="shared" si="1"/>
        <v>75</v>
      </c>
      <c r="Q120" s="52" t="s">
        <v>882</v>
      </c>
    </row>
    <row r="121" spans="1:17" s="151" customFormat="1" ht="60.75" customHeight="1" x14ac:dyDescent="0.25">
      <c r="A121" s="44" t="s">
        <v>523</v>
      </c>
      <c r="B121" s="44" t="s">
        <v>799</v>
      </c>
      <c r="C121" s="61" t="s">
        <v>218</v>
      </c>
      <c r="D121" s="62" t="s">
        <v>219</v>
      </c>
      <c r="E121" s="63"/>
      <c r="F121" s="64" t="s">
        <v>220</v>
      </c>
      <c r="G121" s="65" t="s">
        <v>9</v>
      </c>
      <c r="H121" s="58" t="s">
        <v>221</v>
      </c>
      <c r="I121" s="65" t="s">
        <v>6</v>
      </c>
      <c r="J121" s="58" t="s">
        <v>30</v>
      </c>
      <c r="K121" s="66" t="s">
        <v>42</v>
      </c>
      <c r="L121" s="66" t="s">
        <v>17</v>
      </c>
      <c r="M121" s="53" t="s">
        <v>701</v>
      </c>
      <c r="N121" s="54">
        <v>51.3</v>
      </c>
      <c r="O121" s="55">
        <v>5</v>
      </c>
      <c r="P121" s="54">
        <f t="shared" si="1"/>
        <v>56.3</v>
      </c>
      <c r="Q121" s="52" t="s">
        <v>882</v>
      </c>
    </row>
    <row r="122" spans="1:17" s="1" customFormat="1" ht="51.75" customHeight="1" x14ac:dyDescent="0.25">
      <c r="A122" s="44" t="s">
        <v>524</v>
      </c>
      <c r="B122" s="44" t="s">
        <v>803</v>
      </c>
      <c r="C122" s="68" t="s">
        <v>139</v>
      </c>
      <c r="D122" s="30" t="s">
        <v>140</v>
      </c>
      <c r="E122" s="47"/>
      <c r="F122" s="3" t="s">
        <v>141</v>
      </c>
      <c r="G122" s="4" t="s">
        <v>9</v>
      </c>
      <c r="H122" s="49" t="s">
        <v>142</v>
      </c>
      <c r="I122" s="4" t="s">
        <v>6</v>
      </c>
      <c r="J122" s="50" t="s">
        <v>30</v>
      </c>
      <c r="K122" s="59" t="s">
        <v>42</v>
      </c>
      <c r="L122" s="52" t="s">
        <v>17</v>
      </c>
      <c r="M122" s="49" t="s">
        <v>54</v>
      </c>
      <c r="N122" s="54">
        <v>22.5</v>
      </c>
      <c r="O122" s="55">
        <v>5</v>
      </c>
      <c r="P122" s="54">
        <f t="shared" si="1"/>
        <v>27.5</v>
      </c>
      <c r="Q122" s="52"/>
    </row>
    <row r="123" spans="1:17" ht="51.75" customHeight="1" x14ac:dyDescent="0.3">
      <c r="A123" s="44" t="s">
        <v>257</v>
      </c>
      <c r="B123" s="44" t="s">
        <v>808</v>
      </c>
      <c r="C123" s="68" t="s">
        <v>144</v>
      </c>
      <c r="D123" s="30" t="s">
        <v>145</v>
      </c>
      <c r="E123" s="47"/>
      <c r="F123" s="3" t="s">
        <v>146</v>
      </c>
      <c r="G123" s="4" t="s">
        <v>9</v>
      </c>
      <c r="H123" s="49" t="s">
        <v>45</v>
      </c>
      <c r="I123" s="4" t="s">
        <v>6</v>
      </c>
      <c r="J123" s="50" t="s">
        <v>30</v>
      </c>
      <c r="K123" s="59" t="s">
        <v>42</v>
      </c>
      <c r="L123" s="52" t="s">
        <v>17</v>
      </c>
      <c r="M123" s="49" t="s">
        <v>147</v>
      </c>
      <c r="N123" s="54"/>
      <c r="O123" s="55"/>
      <c r="P123" s="54"/>
      <c r="Q123" s="52" t="s">
        <v>857</v>
      </c>
    </row>
    <row r="124" spans="1:17" ht="60.75" customHeight="1" x14ac:dyDescent="0.3">
      <c r="A124" s="44" t="s">
        <v>258</v>
      </c>
      <c r="B124" s="44" t="s">
        <v>800</v>
      </c>
      <c r="C124" s="61" t="s">
        <v>69</v>
      </c>
      <c r="D124" s="62" t="s">
        <v>219</v>
      </c>
      <c r="E124" s="63"/>
      <c r="F124" s="64" t="s">
        <v>594</v>
      </c>
      <c r="G124" s="65" t="s">
        <v>22</v>
      </c>
      <c r="H124" s="58" t="s">
        <v>172</v>
      </c>
      <c r="I124" s="65" t="s">
        <v>6</v>
      </c>
      <c r="J124" s="50" t="s">
        <v>30</v>
      </c>
      <c r="K124" s="66" t="s">
        <v>24</v>
      </c>
      <c r="L124" s="52" t="s">
        <v>17</v>
      </c>
      <c r="M124" s="49" t="s">
        <v>595</v>
      </c>
      <c r="N124" s="54">
        <v>10</v>
      </c>
      <c r="O124" s="55">
        <v>5</v>
      </c>
      <c r="P124" s="54">
        <f t="shared" si="1"/>
        <v>15</v>
      </c>
      <c r="Q124" s="52"/>
    </row>
    <row r="125" spans="1:17" ht="60.75" customHeight="1" x14ac:dyDescent="0.3">
      <c r="A125" s="44" t="s">
        <v>259</v>
      </c>
      <c r="B125" s="44" t="s">
        <v>771</v>
      </c>
      <c r="C125" s="61" t="s">
        <v>155</v>
      </c>
      <c r="D125" s="62" t="s">
        <v>128</v>
      </c>
      <c r="E125" s="63"/>
      <c r="F125" s="64" t="s">
        <v>156</v>
      </c>
      <c r="G125" s="65" t="s">
        <v>9</v>
      </c>
      <c r="H125" s="58" t="s">
        <v>157</v>
      </c>
      <c r="I125" s="65" t="s">
        <v>6</v>
      </c>
      <c r="J125" s="50" t="s">
        <v>30</v>
      </c>
      <c r="K125" s="66" t="s">
        <v>42</v>
      </c>
      <c r="L125" s="66" t="s">
        <v>59</v>
      </c>
      <c r="M125" s="49" t="s">
        <v>147</v>
      </c>
      <c r="N125" s="54">
        <v>40.6</v>
      </c>
      <c r="O125" s="55">
        <v>5</v>
      </c>
      <c r="P125" s="54">
        <f t="shared" si="1"/>
        <v>45.6</v>
      </c>
      <c r="Q125" s="52"/>
    </row>
    <row r="126" spans="1:17" ht="60.75" customHeight="1" x14ac:dyDescent="0.3">
      <c r="A126" s="44" t="s">
        <v>260</v>
      </c>
      <c r="B126" s="44" t="s">
        <v>782</v>
      </c>
      <c r="C126" s="29" t="s">
        <v>681</v>
      </c>
      <c r="D126" s="30" t="s">
        <v>397</v>
      </c>
      <c r="E126" s="3"/>
      <c r="F126" s="3" t="s">
        <v>682</v>
      </c>
      <c r="G126" s="4" t="s">
        <v>22</v>
      </c>
      <c r="H126" s="49" t="s">
        <v>342</v>
      </c>
      <c r="I126" s="65" t="s">
        <v>6</v>
      </c>
      <c r="J126" s="50" t="s">
        <v>30</v>
      </c>
      <c r="K126" s="66" t="s">
        <v>42</v>
      </c>
      <c r="L126" s="66" t="s">
        <v>59</v>
      </c>
      <c r="M126" s="49" t="s">
        <v>683</v>
      </c>
      <c r="N126" s="54">
        <v>21.1</v>
      </c>
      <c r="O126" s="55">
        <v>5</v>
      </c>
      <c r="P126" s="54">
        <f t="shared" si="1"/>
        <v>26.1</v>
      </c>
      <c r="Q126" s="52"/>
    </row>
    <row r="127" spans="1:17" s="38" customFormat="1" ht="42.6" customHeight="1" x14ac:dyDescent="0.25">
      <c r="A127" s="176" t="s">
        <v>873</v>
      </c>
      <c r="B127" s="177"/>
      <c r="C127" s="127" t="s">
        <v>874</v>
      </c>
      <c r="D127" s="120"/>
      <c r="E127" s="121"/>
      <c r="F127" s="121"/>
      <c r="G127" s="96"/>
      <c r="H127" s="122"/>
      <c r="I127" s="94"/>
      <c r="J127" s="94"/>
      <c r="K127" s="128"/>
      <c r="L127" s="128"/>
      <c r="M127" s="128"/>
      <c r="N127" s="128"/>
      <c r="O127" s="128"/>
      <c r="P127" s="128"/>
      <c r="Q127" s="128"/>
    </row>
    <row r="128" spans="1:17" s="6" customFormat="1" ht="42.6" customHeight="1" x14ac:dyDescent="0.3">
      <c r="A128" s="90"/>
      <c r="B128" s="91" t="s">
        <v>824</v>
      </c>
      <c r="C128" s="106" t="s">
        <v>846</v>
      </c>
      <c r="D128" s="107"/>
      <c r="E128" s="102"/>
      <c r="F128" s="102"/>
      <c r="G128" s="103"/>
      <c r="H128" s="91"/>
      <c r="I128" s="108"/>
      <c r="J128" s="91"/>
      <c r="K128" s="91"/>
      <c r="L128" s="90"/>
      <c r="M128" s="91"/>
      <c r="N128" s="109"/>
      <c r="O128" s="55"/>
      <c r="P128" s="54"/>
      <c r="Q128" s="91"/>
    </row>
    <row r="129" spans="1:17" s="151" customFormat="1" ht="51.75" customHeight="1" x14ac:dyDescent="0.25">
      <c r="A129" s="44" t="s">
        <v>516</v>
      </c>
      <c r="B129" s="44" t="s">
        <v>443</v>
      </c>
      <c r="C129" s="45" t="s">
        <v>495</v>
      </c>
      <c r="D129" s="56" t="s">
        <v>128</v>
      </c>
      <c r="E129" s="57"/>
      <c r="F129" s="3" t="s">
        <v>496</v>
      </c>
      <c r="G129" s="4" t="s">
        <v>9</v>
      </c>
      <c r="H129" s="50" t="s">
        <v>142</v>
      </c>
      <c r="I129" s="4" t="s">
        <v>6</v>
      </c>
      <c r="J129" s="50" t="s">
        <v>23</v>
      </c>
      <c r="K129" s="175" t="s">
        <v>24</v>
      </c>
      <c r="L129" s="175" t="s">
        <v>17</v>
      </c>
      <c r="M129" s="49" t="s">
        <v>497</v>
      </c>
      <c r="N129" s="54">
        <v>83</v>
      </c>
      <c r="O129" s="55">
        <v>5</v>
      </c>
      <c r="P129" s="54">
        <f t="shared" si="1"/>
        <v>88</v>
      </c>
      <c r="Q129" s="52" t="s">
        <v>882</v>
      </c>
    </row>
    <row r="130" spans="1:17" ht="60.75" customHeight="1" x14ac:dyDescent="0.3">
      <c r="A130" s="44" t="s">
        <v>517</v>
      </c>
      <c r="B130" s="44" t="s">
        <v>419</v>
      </c>
      <c r="C130" s="29" t="s">
        <v>81</v>
      </c>
      <c r="D130" s="30" t="s">
        <v>92</v>
      </c>
      <c r="E130" s="47"/>
      <c r="F130" s="3" t="s">
        <v>428</v>
      </c>
      <c r="G130" s="4" t="s">
        <v>22</v>
      </c>
      <c r="H130" s="49" t="s">
        <v>429</v>
      </c>
      <c r="I130" s="4" t="s">
        <v>6</v>
      </c>
      <c r="J130" s="50" t="s">
        <v>23</v>
      </c>
      <c r="K130" s="59" t="s">
        <v>24</v>
      </c>
      <c r="L130" s="52" t="s">
        <v>17</v>
      </c>
      <c r="M130" s="49" t="s">
        <v>298</v>
      </c>
      <c r="N130" s="54">
        <v>54.3</v>
      </c>
      <c r="O130" s="55">
        <v>5</v>
      </c>
      <c r="P130" s="54">
        <f t="shared" si="1"/>
        <v>59.3</v>
      </c>
      <c r="Q130" s="52"/>
    </row>
    <row r="131" spans="1:17" s="172" customFormat="1" ht="60.75" customHeight="1" x14ac:dyDescent="0.3">
      <c r="A131" s="44" t="s">
        <v>518</v>
      </c>
      <c r="B131" s="44" t="s">
        <v>444</v>
      </c>
      <c r="C131" s="29" t="s">
        <v>296</v>
      </c>
      <c r="D131" s="30" t="s">
        <v>47</v>
      </c>
      <c r="E131" s="47"/>
      <c r="F131" s="3" t="s">
        <v>297</v>
      </c>
      <c r="G131" s="4" t="s">
        <v>22</v>
      </c>
      <c r="H131" s="49" t="s">
        <v>126</v>
      </c>
      <c r="I131" s="4" t="s">
        <v>6</v>
      </c>
      <c r="J131" s="50" t="s">
        <v>23</v>
      </c>
      <c r="K131" s="175" t="s">
        <v>24</v>
      </c>
      <c r="L131" s="52" t="s">
        <v>59</v>
      </c>
      <c r="M131" s="49" t="s">
        <v>298</v>
      </c>
      <c r="N131" s="54">
        <v>72.5</v>
      </c>
      <c r="O131" s="55">
        <v>5</v>
      </c>
      <c r="P131" s="54">
        <f t="shared" si="1"/>
        <v>77.5</v>
      </c>
      <c r="Q131" s="52" t="s">
        <v>880</v>
      </c>
    </row>
    <row r="132" spans="1:17" s="1" customFormat="1" ht="51.75" customHeight="1" x14ac:dyDescent="0.25">
      <c r="A132" s="44" t="s">
        <v>519</v>
      </c>
      <c r="B132" s="44" t="s">
        <v>447</v>
      </c>
      <c r="C132" s="29" t="s">
        <v>338</v>
      </c>
      <c r="D132" s="30" t="s">
        <v>29</v>
      </c>
      <c r="E132" s="47"/>
      <c r="F132" s="3" t="s">
        <v>339</v>
      </c>
      <c r="G132" s="4" t="s">
        <v>16</v>
      </c>
      <c r="H132" s="49" t="s">
        <v>142</v>
      </c>
      <c r="I132" s="4" t="s">
        <v>6</v>
      </c>
      <c r="J132" s="50" t="s">
        <v>23</v>
      </c>
      <c r="K132" s="59" t="s">
        <v>42</v>
      </c>
      <c r="L132" s="52" t="s">
        <v>59</v>
      </c>
      <c r="M132" s="49" t="s">
        <v>298</v>
      </c>
      <c r="N132" s="54">
        <v>64</v>
      </c>
      <c r="O132" s="55"/>
      <c r="P132" s="54">
        <f t="shared" si="1"/>
        <v>64</v>
      </c>
      <c r="Q132" s="52"/>
    </row>
    <row r="133" spans="1:17" s="1" customFormat="1" ht="51.75" customHeight="1" x14ac:dyDescent="0.25">
      <c r="A133" s="44" t="s">
        <v>520</v>
      </c>
      <c r="B133" s="44" t="s">
        <v>448</v>
      </c>
      <c r="C133" s="29" t="s">
        <v>663</v>
      </c>
      <c r="D133" s="30" t="s">
        <v>664</v>
      </c>
      <c r="E133" s="3" t="s">
        <v>665</v>
      </c>
      <c r="F133" s="3"/>
      <c r="G133" s="4" t="s">
        <v>9</v>
      </c>
      <c r="H133" s="49" t="s">
        <v>152</v>
      </c>
      <c r="I133" s="4" t="s">
        <v>6</v>
      </c>
      <c r="J133" s="50" t="s">
        <v>23</v>
      </c>
      <c r="K133" s="59" t="s">
        <v>24</v>
      </c>
      <c r="L133" s="52" t="s">
        <v>17</v>
      </c>
      <c r="M133" s="49" t="s">
        <v>666</v>
      </c>
      <c r="N133" s="54"/>
      <c r="O133" s="55"/>
      <c r="P133" s="54"/>
      <c r="Q133" s="52" t="s">
        <v>857</v>
      </c>
    </row>
    <row r="134" spans="1:17" s="6" customFormat="1" ht="60.75" customHeight="1" x14ac:dyDescent="0.3">
      <c r="A134" s="90"/>
      <c r="B134" s="91" t="s">
        <v>825</v>
      </c>
      <c r="C134" s="106" t="s">
        <v>847</v>
      </c>
      <c r="D134" s="107"/>
      <c r="E134" s="102"/>
      <c r="F134" s="102"/>
      <c r="G134" s="103"/>
      <c r="H134" s="91"/>
      <c r="I134" s="108"/>
      <c r="J134" s="91"/>
      <c r="K134" s="91"/>
      <c r="L134" s="90"/>
      <c r="M134" s="91"/>
      <c r="N134" s="109"/>
      <c r="O134" s="55"/>
      <c r="P134" s="54"/>
      <c r="Q134" s="91"/>
    </row>
    <row r="135" spans="1:17" s="143" customFormat="1" ht="60.75" customHeight="1" x14ac:dyDescent="0.3">
      <c r="A135" s="44" t="s">
        <v>516</v>
      </c>
      <c r="B135" s="44" t="s">
        <v>478</v>
      </c>
      <c r="C135" s="45" t="s">
        <v>547</v>
      </c>
      <c r="D135" s="56" t="s">
        <v>70</v>
      </c>
      <c r="E135" s="57"/>
      <c r="F135" s="3" t="s">
        <v>548</v>
      </c>
      <c r="G135" s="4" t="s">
        <v>16</v>
      </c>
      <c r="H135" s="50" t="s">
        <v>380</v>
      </c>
      <c r="I135" s="4" t="s">
        <v>6</v>
      </c>
      <c r="J135" s="50" t="s">
        <v>549</v>
      </c>
      <c r="K135" s="175" t="s">
        <v>24</v>
      </c>
      <c r="L135" s="175" t="s">
        <v>17</v>
      </c>
      <c r="M135" s="49" t="s">
        <v>550</v>
      </c>
      <c r="N135" s="54">
        <v>56</v>
      </c>
      <c r="O135" s="55"/>
      <c r="P135" s="54">
        <f t="shared" si="1"/>
        <v>56</v>
      </c>
      <c r="Q135" s="52" t="s">
        <v>882</v>
      </c>
    </row>
    <row r="136" spans="1:17" ht="60.75" customHeight="1" x14ac:dyDescent="0.3">
      <c r="A136" s="44" t="s">
        <v>517</v>
      </c>
      <c r="B136" s="44" t="s">
        <v>479</v>
      </c>
      <c r="C136" s="45" t="s">
        <v>635</v>
      </c>
      <c r="D136" s="56" t="s">
        <v>636</v>
      </c>
      <c r="E136" s="60" t="s">
        <v>637</v>
      </c>
      <c r="F136" s="3"/>
      <c r="G136" s="4" t="s">
        <v>9</v>
      </c>
      <c r="H136" s="50" t="s">
        <v>183</v>
      </c>
      <c r="I136" s="4" t="s">
        <v>6</v>
      </c>
      <c r="J136" s="50" t="s">
        <v>549</v>
      </c>
      <c r="K136" s="59" t="s">
        <v>24</v>
      </c>
      <c r="L136" s="59" t="s">
        <v>17</v>
      </c>
      <c r="M136" s="49" t="s">
        <v>550</v>
      </c>
      <c r="N136" s="54"/>
      <c r="O136" s="55"/>
      <c r="P136" s="54"/>
      <c r="Q136" s="52" t="s">
        <v>857</v>
      </c>
    </row>
    <row r="137" spans="1:17" s="6" customFormat="1" ht="60.75" customHeight="1" x14ac:dyDescent="0.3">
      <c r="A137" s="90"/>
      <c r="B137" s="91" t="s">
        <v>829</v>
      </c>
      <c r="C137" s="106" t="s">
        <v>860</v>
      </c>
      <c r="D137" s="107"/>
      <c r="E137" s="102"/>
      <c r="F137" s="102"/>
      <c r="G137" s="103"/>
      <c r="H137" s="91"/>
      <c r="I137" s="108"/>
      <c r="J137" s="91"/>
      <c r="K137" s="91"/>
      <c r="L137" s="90"/>
      <c r="M137" s="91"/>
      <c r="N137" s="109"/>
      <c r="O137" s="55"/>
      <c r="P137" s="54"/>
      <c r="Q137" s="91"/>
    </row>
    <row r="138" spans="1:17" ht="60.75" customHeight="1" x14ac:dyDescent="0.3">
      <c r="A138" s="44" t="s">
        <v>516</v>
      </c>
      <c r="B138" s="44" t="s">
        <v>527</v>
      </c>
      <c r="C138" s="61" t="s">
        <v>420</v>
      </c>
      <c r="D138" s="62" t="s">
        <v>128</v>
      </c>
      <c r="E138" s="64"/>
      <c r="F138" s="71" t="s">
        <v>421</v>
      </c>
      <c r="G138" s="65" t="s">
        <v>354</v>
      </c>
      <c r="H138" s="49" t="s">
        <v>422</v>
      </c>
      <c r="I138" s="65" t="s">
        <v>6</v>
      </c>
      <c r="J138" s="58" t="s">
        <v>173</v>
      </c>
      <c r="K138" s="66" t="s">
        <v>24</v>
      </c>
      <c r="L138" s="66" t="s">
        <v>8</v>
      </c>
      <c r="M138" s="58" t="s">
        <v>423</v>
      </c>
      <c r="N138" s="54"/>
      <c r="O138" s="55"/>
      <c r="P138" s="54"/>
      <c r="Q138" s="52" t="s">
        <v>857</v>
      </c>
    </row>
    <row r="139" spans="1:17" s="1" customFormat="1" ht="60.75" customHeight="1" x14ac:dyDescent="0.25">
      <c r="A139" s="44" t="s">
        <v>517</v>
      </c>
      <c r="B139" s="44" t="s">
        <v>528</v>
      </c>
      <c r="C139" s="61" t="s">
        <v>378</v>
      </c>
      <c r="D139" s="62" t="s">
        <v>96</v>
      </c>
      <c r="E139" s="71" t="s">
        <v>379</v>
      </c>
      <c r="F139" s="71"/>
      <c r="G139" s="65" t="s">
        <v>16</v>
      </c>
      <c r="H139" s="49" t="s">
        <v>380</v>
      </c>
      <c r="I139" s="65" t="s">
        <v>6</v>
      </c>
      <c r="J139" s="58" t="s">
        <v>173</v>
      </c>
      <c r="K139" s="66" t="s">
        <v>24</v>
      </c>
      <c r="L139" s="66" t="s">
        <v>8</v>
      </c>
      <c r="M139" s="58" t="s">
        <v>390</v>
      </c>
      <c r="N139" s="54"/>
      <c r="O139" s="55"/>
      <c r="P139" s="54"/>
      <c r="Q139" s="52" t="s">
        <v>857</v>
      </c>
    </row>
    <row r="140" spans="1:17" s="151" customFormat="1" ht="51.75" customHeight="1" x14ac:dyDescent="0.25">
      <c r="A140" s="44" t="s">
        <v>518</v>
      </c>
      <c r="B140" s="44" t="s">
        <v>535</v>
      </c>
      <c r="C140" s="61" t="s">
        <v>391</v>
      </c>
      <c r="D140" s="62" t="s">
        <v>392</v>
      </c>
      <c r="E140" s="64" t="s">
        <v>393</v>
      </c>
      <c r="F140" s="71"/>
      <c r="G140" s="65" t="s">
        <v>16</v>
      </c>
      <c r="H140" s="49" t="s">
        <v>394</v>
      </c>
      <c r="I140" s="65" t="s">
        <v>6</v>
      </c>
      <c r="J140" s="58" t="s">
        <v>173</v>
      </c>
      <c r="K140" s="66" t="s">
        <v>24</v>
      </c>
      <c r="L140" s="66" t="s">
        <v>17</v>
      </c>
      <c r="M140" s="58" t="s">
        <v>395</v>
      </c>
      <c r="N140" s="54">
        <v>65</v>
      </c>
      <c r="O140" s="55"/>
      <c r="P140" s="54">
        <f t="shared" si="1"/>
        <v>65</v>
      </c>
      <c r="Q140" s="52" t="s">
        <v>882</v>
      </c>
    </row>
    <row r="141" spans="1:17" s="143" customFormat="1" ht="60.75" customHeight="1" x14ac:dyDescent="0.3">
      <c r="A141" s="44" t="s">
        <v>519</v>
      </c>
      <c r="B141" s="44" t="s">
        <v>408</v>
      </c>
      <c r="C141" s="61" t="s">
        <v>32</v>
      </c>
      <c r="D141" s="62" t="s">
        <v>632</v>
      </c>
      <c r="E141" s="71" t="s">
        <v>633</v>
      </c>
      <c r="F141" s="71"/>
      <c r="G141" s="65" t="s">
        <v>16</v>
      </c>
      <c r="H141" s="49" t="s">
        <v>591</v>
      </c>
      <c r="I141" s="65" t="s">
        <v>6</v>
      </c>
      <c r="J141" s="58" t="s">
        <v>269</v>
      </c>
      <c r="K141" s="66" t="s">
        <v>24</v>
      </c>
      <c r="L141" s="66" t="s">
        <v>8</v>
      </c>
      <c r="M141" s="58" t="s">
        <v>634</v>
      </c>
      <c r="N141" s="54">
        <v>50.5</v>
      </c>
      <c r="O141" s="55"/>
      <c r="P141" s="54">
        <f t="shared" si="1"/>
        <v>50.5</v>
      </c>
      <c r="Q141" s="52" t="s">
        <v>882</v>
      </c>
    </row>
    <row r="142" spans="1:17" ht="45.6" customHeight="1" x14ac:dyDescent="0.3">
      <c r="A142" s="59"/>
      <c r="B142" s="91" t="s">
        <v>827</v>
      </c>
      <c r="C142" s="106" t="s">
        <v>848</v>
      </c>
      <c r="D142" s="107"/>
      <c r="E142" s="102"/>
      <c r="F142" s="102"/>
      <c r="G142" s="103"/>
      <c r="H142" s="91"/>
      <c r="I142" s="49"/>
      <c r="J142" s="91"/>
      <c r="K142" s="91"/>
      <c r="L142" s="90"/>
      <c r="M142" s="91"/>
      <c r="N142" s="104"/>
      <c r="O142" s="55"/>
      <c r="P142" s="54"/>
      <c r="Q142" s="52"/>
    </row>
    <row r="143" spans="1:17" ht="60.75" customHeight="1" x14ac:dyDescent="0.3">
      <c r="A143" s="44" t="s">
        <v>516</v>
      </c>
      <c r="B143" s="44" t="s">
        <v>418</v>
      </c>
      <c r="C143" s="61" t="s">
        <v>32</v>
      </c>
      <c r="D143" s="62" t="s">
        <v>70</v>
      </c>
      <c r="E143" s="63"/>
      <c r="F143" s="64" t="s">
        <v>227</v>
      </c>
      <c r="G143" s="65" t="s">
        <v>22</v>
      </c>
      <c r="H143" s="49" t="s">
        <v>228</v>
      </c>
      <c r="I143" s="65" t="s">
        <v>6</v>
      </c>
      <c r="J143" s="58" t="s">
        <v>23</v>
      </c>
      <c r="K143" s="66" t="s">
        <v>24</v>
      </c>
      <c r="L143" s="66" t="s">
        <v>8</v>
      </c>
      <c r="M143" s="58" t="s">
        <v>284</v>
      </c>
      <c r="N143" s="54">
        <v>22.5</v>
      </c>
      <c r="O143" s="55">
        <v>5</v>
      </c>
      <c r="P143" s="54">
        <f t="shared" si="1"/>
        <v>27.5</v>
      </c>
      <c r="Q143" s="52"/>
    </row>
    <row r="144" spans="1:17" ht="60.75" customHeight="1" x14ac:dyDescent="0.3">
      <c r="A144" s="44" t="s">
        <v>517</v>
      </c>
      <c r="B144" s="44" t="s">
        <v>445</v>
      </c>
      <c r="C144" s="45" t="s">
        <v>638</v>
      </c>
      <c r="D144" s="46" t="s">
        <v>41</v>
      </c>
      <c r="E144" s="47"/>
      <c r="F144" s="3" t="s">
        <v>684</v>
      </c>
      <c r="G144" s="4" t="s">
        <v>22</v>
      </c>
      <c r="H144" s="49" t="s">
        <v>644</v>
      </c>
      <c r="I144" s="49" t="s">
        <v>6</v>
      </c>
      <c r="J144" s="49" t="s">
        <v>23</v>
      </c>
      <c r="K144" s="51" t="s">
        <v>24</v>
      </c>
      <c r="L144" s="52" t="s">
        <v>645</v>
      </c>
      <c r="M144" s="49" t="s">
        <v>25</v>
      </c>
      <c r="N144" s="54">
        <v>28.5</v>
      </c>
      <c r="O144" s="55">
        <v>5</v>
      </c>
      <c r="P144" s="54">
        <f t="shared" si="1"/>
        <v>33.5</v>
      </c>
      <c r="Q144" s="52"/>
    </row>
    <row r="145" spans="1:17" ht="60.75" customHeight="1" x14ac:dyDescent="0.3">
      <c r="A145" s="44" t="s">
        <v>518</v>
      </c>
      <c r="B145" s="44" t="s">
        <v>446</v>
      </c>
      <c r="C145" s="45" t="s">
        <v>688</v>
      </c>
      <c r="D145" s="46" t="s">
        <v>615</v>
      </c>
      <c r="E145" s="47"/>
      <c r="F145" s="3" t="s">
        <v>616</v>
      </c>
      <c r="G145" s="4" t="s">
        <v>9</v>
      </c>
      <c r="H145" s="49" t="s">
        <v>318</v>
      </c>
      <c r="I145" s="49" t="s">
        <v>310</v>
      </c>
      <c r="J145" s="49" t="s">
        <v>23</v>
      </c>
      <c r="K145" s="51" t="s">
        <v>24</v>
      </c>
      <c r="L145" s="52" t="s">
        <v>17</v>
      </c>
      <c r="M145" s="49" t="s">
        <v>618</v>
      </c>
      <c r="N145" s="54">
        <v>47.3</v>
      </c>
      <c r="O145" s="55">
        <v>5</v>
      </c>
      <c r="P145" s="54">
        <f t="shared" si="1"/>
        <v>52.3</v>
      </c>
      <c r="Q145" s="52"/>
    </row>
    <row r="146" spans="1:17" s="1" customFormat="1" ht="51.75" customHeight="1" x14ac:dyDescent="0.25">
      <c r="A146" s="44" t="s">
        <v>519</v>
      </c>
      <c r="B146" s="44" t="s">
        <v>449</v>
      </c>
      <c r="C146" s="45" t="s">
        <v>20</v>
      </c>
      <c r="D146" s="46" t="s">
        <v>21</v>
      </c>
      <c r="E146" s="47"/>
      <c r="F146" s="3" t="s">
        <v>194</v>
      </c>
      <c r="G146" s="4" t="s">
        <v>22</v>
      </c>
      <c r="H146" s="49" t="s">
        <v>37</v>
      </c>
      <c r="I146" s="49" t="s">
        <v>6</v>
      </c>
      <c r="J146" s="49" t="s">
        <v>23</v>
      </c>
      <c r="K146" s="51" t="s">
        <v>24</v>
      </c>
      <c r="L146" s="52" t="s">
        <v>8</v>
      </c>
      <c r="M146" s="49" t="s">
        <v>25</v>
      </c>
      <c r="N146" s="54">
        <v>30</v>
      </c>
      <c r="O146" s="55">
        <v>5</v>
      </c>
      <c r="P146" s="54">
        <f t="shared" si="1"/>
        <v>35</v>
      </c>
      <c r="Q146" s="52"/>
    </row>
    <row r="147" spans="1:17" s="1" customFormat="1" ht="51.75" customHeight="1" x14ac:dyDescent="0.25">
      <c r="A147" s="44" t="s">
        <v>520</v>
      </c>
      <c r="B147" s="44" t="s">
        <v>467</v>
      </c>
      <c r="C147" s="45" t="s">
        <v>69</v>
      </c>
      <c r="D147" s="46" t="s">
        <v>74</v>
      </c>
      <c r="E147" s="47"/>
      <c r="F147" s="3" t="s">
        <v>575</v>
      </c>
      <c r="G147" s="4" t="s">
        <v>9</v>
      </c>
      <c r="H147" s="49" t="s">
        <v>45</v>
      </c>
      <c r="I147" s="49" t="s">
        <v>310</v>
      </c>
      <c r="J147" s="49" t="s">
        <v>23</v>
      </c>
      <c r="K147" s="51" t="s">
        <v>24</v>
      </c>
      <c r="L147" s="52" t="s">
        <v>17</v>
      </c>
      <c r="M147" s="49" t="s">
        <v>25</v>
      </c>
      <c r="N147" s="54"/>
      <c r="O147" s="55"/>
      <c r="P147" s="54"/>
      <c r="Q147" s="52" t="s">
        <v>857</v>
      </c>
    </row>
    <row r="148" spans="1:17" s="6" customFormat="1" ht="51.6" customHeight="1" x14ac:dyDescent="0.3">
      <c r="A148" s="90"/>
      <c r="B148" s="91" t="s">
        <v>834</v>
      </c>
      <c r="C148" s="106" t="s">
        <v>849</v>
      </c>
      <c r="D148" s="107"/>
      <c r="E148" s="102"/>
      <c r="F148" s="102"/>
      <c r="G148" s="103"/>
      <c r="H148" s="91"/>
      <c r="I148" s="108"/>
      <c r="J148" s="91"/>
      <c r="K148" s="91"/>
      <c r="L148" s="90"/>
      <c r="M148" s="91"/>
      <c r="N148" s="109"/>
      <c r="O148" s="55"/>
      <c r="P148" s="54"/>
      <c r="Q148" s="91"/>
    </row>
    <row r="149" spans="1:17" ht="60.75" customHeight="1" x14ac:dyDescent="0.3">
      <c r="A149" s="44" t="s">
        <v>516</v>
      </c>
      <c r="B149" s="44" t="s">
        <v>525</v>
      </c>
      <c r="C149" s="61" t="s">
        <v>319</v>
      </c>
      <c r="D149" s="62" t="s">
        <v>203</v>
      </c>
      <c r="E149" s="63"/>
      <c r="F149" s="71" t="s">
        <v>320</v>
      </c>
      <c r="G149" s="65" t="s">
        <v>16</v>
      </c>
      <c r="H149" s="49" t="s">
        <v>321</v>
      </c>
      <c r="I149" s="65" t="s">
        <v>6</v>
      </c>
      <c r="J149" s="49" t="s">
        <v>173</v>
      </c>
      <c r="K149" s="66" t="s">
        <v>24</v>
      </c>
      <c r="L149" s="66" t="s">
        <v>17</v>
      </c>
      <c r="M149" s="49" t="s">
        <v>322</v>
      </c>
      <c r="N149" s="54"/>
      <c r="O149" s="55"/>
      <c r="P149" s="54"/>
      <c r="Q149" s="52" t="s">
        <v>857</v>
      </c>
    </row>
    <row r="150" spans="1:17" ht="60.75" customHeight="1" x14ac:dyDescent="0.3">
      <c r="A150" s="44" t="s">
        <v>517</v>
      </c>
      <c r="B150" s="44" t="s">
        <v>529</v>
      </c>
      <c r="C150" s="61" t="s">
        <v>177</v>
      </c>
      <c r="D150" s="62" t="s">
        <v>261</v>
      </c>
      <c r="E150" s="63"/>
      <c r="F150" s="64" t="s">
        <v>178</v>
      </c>
      <c r="G150" s="65" t="s">
        <v>485</v>
      </c>
      <c r="H150" s="58" t="s">
        <v>694</v>
      </c>
      <c r="I150" s="65" t="s">
        <v>6</v>
      </c>
      <c r="J150" s="58" t="s">
        <v>179</v>
      </c>
      <c r="K150" s="66" t="s">
        <v>24</v>
      </c>
      <c r="L150" s="66" t="s">
        <v>17</v>
      </c>
      <c r="M150" s="58" t="s">
        <v>154</v>
      </c>
      <c r="N150" s="54">
        <v>50</v>
      </c>
      <c r="O150" s="55">
        <v>5</v>
      </c>
      <c r="P150" s="54">
        <f t="shared" si="1"/>
        <v>55</v>
      </c>
      <c r="Q150" s="52"/>
    </row>
    <row r="151" spans="1:17" ht="60.75" customHeight="1" x14ac:dyDescent="0.3">
      <c r="A151" s="44" t="s">
        <v>518</v>
      </c>
      <c r="B151" s="44" t="s">
        <v>531</v>
      </c>
      <c r="C151" s="29" t="s">
        <v>692</v>
      </c>
      <c r="D151" s="30" t="s">
        <v>433</v>
      </c>
      <c r="E151" s="3" t="s">
        <v>693</v>
      </c>
      <c r="F151" s="3"/>
      <c r="G151" s="4" t="s">
        <v>9</v>
      </c>
      <c r="H151" s="49" t="s">
        <v>377</v>
      </c>
      <c r="I151" s="4" t="s">
        <v>6</v>
      </c>
      <c r="J151" s="50" t="s">
        <v>434</v>
      </c>
      <c r="K151" s="59" t="s">
        <v>24</v>
      </c>
      <c r="L151" s="52" t="s">
        <v>8</v>
      </c>
      <c r="M151" s="58" t="s">
        <v>435</v>
      </c>
      <c r="N151" s="54">
        <v>38.5</v>
      </c>
      <c r="O151" s="55">
        <v>5</v>
      </c>
      <c r="P151" s="54">
        <f t="shared" ref="P151:P206" si="2">N151+O151</f>
        <v>43.5</v>
      </c>
      <c r="Q151" s="52"/>
    </row>
    <row r="152" spans="1:17" s="151" customFormat="1" ht="51.75" customHeight="1" x14ac:dyDescent="0.25">
      <c r="A152" s="44" t="s">
        <v>519</v>
      </c>
      <c r="B152" s="44" t="s">
        <v>534</v>
      </c>
      <c r="C152" s="45" t="s">
        <v>487</v>
      </c>
      <c r="D152" s="56" t="s">
        <v>486</v>
      </c>
      <c r="E152" s="60" t="s">
        <v>488</v>
      </c>
      <c r="F152" s="47"/>
      <c r="G152" s="4" t="s">
        <v>22</v>
      </c>
      <c r="H152" s="50" t="s">
        <v>489</v>
      </c>
      <c r="I152" s="4" t="s">
        <v>6</v>
      </c>
      <c r="J152" s="50" t="s">
        <v>173</v>
      </c>
      <c r="K152" s="175" t="s">
        <v>24</v>
      </c>
      <c r="L152" s="175" t="s">
        <v>17</v>
      </c>
      <c r="M152" s="58" t="s">
        <v>490</v>
      </c>
      <c r="N152" s="54">
        <v>50.8</v>
      </c>
      <c r="O152" s="55">
        <v>5</v>
      </c>
      <c r="P152" s="54">
        <f t="shared" si="2"/>
        <v>55.8</v>
      </c>
      <c r="Q152" s="52" t="s">
        <v>882</v>
      </c>
    </row>
    <row r="153" spans="1:17" ht="60.75" customHeight="1" x14ac:dyDescent="0.3">
      <c r="A153" s="44" t="s">
        <v>520</v>
      </c>
      <c r="B153" s="44" t="s">
        <v>537</v>
      </c>
      <c r="C153" s="68" t="s">
        <v>149</v>
      </c>
      <c r="D153" s="30" t="s">
        <v>150</v>
      </c>
      <c r="E153" s="47"/>
      <c r="F153" s="3" t="s">
        <v>151</v>
      </c>
      <c r="G153" s="4" t="s">
        <v>9</v>
      </c>
      <c r="H153" s="49" t="s">
        <v>152</v>
      </c>
      <c r="I153" s="4" t="s">
        <v>6</v>
      </c>
      <c r="J153" s="50" t="s">
        <v>153</v>
      </c>
      <c r="K153" s="51" t="s">
        <v>24</v>
      </c>
      <c r="L153" s="52" t="s">
        <v>17</v>
      </c>
      <c r="M153" s="53" t="s">
        <v>154</v>
      </c>
      <c r="N153" s="54">
        <v>12.3</v>
      </c>
      <c r="O153" s="55">
        <v>5</v>
      </c>
      <c r="P153" s="54">
        <f t="shared" si="2"/>
        <v>17.3</v>
      </c>
      <c r="Q153" s="52"/>
    </row>
    <row r="154" spans="1:17" s="6" customFormat="1" ht="60.75" customHeight="1" x14ac:dyDescent="0.3">
      <c r="A154" s="90"/>
      <c r="B154" s="91" t="s">
        <v>836</v>
      </c>
      <c r="C154" s="106" t="s">
        <v>850</v>
      </c>
      <c r="D154" s="107"/>
      <c r="E154" s="102"/>
      <c r="F154" s="102"/>
      <c r="G154" s="103"/>
      <c r="H154" s="91"/>
      <c r="I154" s="108"/>
      <c r="J154" s="91"/>
      <c r="K154" s="91"/>
      <c r="L154" s="90"/>
      <c r="M154" s="91"/>
      <c r="N154" s="109"/>
      <c r="O154" s="55"/>
      <c r="P154" s="54"/>
      <c r="Q154" s="91"/>
    </row>
    <row r="155" spans="1:17" ht="60.75" customHeight="1" x14ac:dyDescent="0.3">
      <c r="A155" s="44" t="s">
        <v>516</v>
      </c>
      <c r="B155" s="44" t="s">
        <v>582</v>
      </c>
      <c r="C155" s="61" t="s">
        <v>387</v>
      </c>
      <c r="D155" s="62" t="s">
        <v>366</v>
      </c>
      <c r="E155" s="63"/>
      <c r="F155" s="71" t="s">
        <v>662</v>
      </c>
      <c r="G155" s="65" t="s">
        <v>16</v>
      </c>
      <c r="H155" s="49" t="s">
        <v>388</v>
      </c>
      <c r="I155" s="65" t="s">
        <v>6</v>
      </c>
      <c r="J155" s="58" t="s">
        <v>173</v>
      </c>
      <c r="K155" s="66" t="s">
        <v>24</v>
      </c>
      <c r="L155" s="66" t="s">
        <v>17</v>
      </c>
      <c r="M155" s="58" t="s">
        <v>389</v>
      </c>
      <c r="N155" s="54">
        <v>53.3</v>
      </c>
      <c r="O155" s="55"/>
      <c r="P155" s="54">
        <f t="shared" si="2"/>
        <v>53.3</v>
      </c>
      <c r="Q155" s="52"/>
    </row>
    <row r="156" spans="1:17" ht="60.75" customHeight="1" x14ac:dyDescent="0.3">
      <c r="A156" s="44" t="s">
        <v>517</v>
      </c>
      <c r="B156" s="44" t="s">
        <v>536</v>
      </c>
      <c r="C156" s="29" t="s">
        <v>133</v>
      </c>
      <c r="D156" s="30" t="s">
        <v>31</v>
      </c>
      <c r="E156" s="47"/>
      <c r="F156" s="3" t="s">
        <v>304</v>
      </c>
      <c r="G156" s="4" t="s">
        <v>16</v>
      </c>
      <c r="H156" s="49" t="s">
        <v>305</v>
      </c>
      <c r="I156" s="4" t="s">
        <v>6</v>
      </c>
      <c r="J156" s="49" t="s">
        <v>173</v>
      </c>
      <c r="K156" s="59" t="s">
        <v>24</v>
      </c>
      <c r="L156" s="52" t="s">
        <v>17</v>
      </c>
      <c r="M156" s="49" t="s">
        <v>312</v>
      </c>
      <c r="N156" s="54"/>
      <c r="O156" s="55"/>
      <c r="P156" s="54"/>
      <c r="Q156" s="52" t="s">
        <v>857</v>
      </c>
    </row>
    <row r="157" spans="1:17" s="143" customFormat="1" ht="60.75" customHeight="1" x14ac:dyDescent="0.3">
      <c r="A157" s="44" t="s">
        <v>518</v>
      </c>
      <c r="B157" s="44" t="s">
        <v>526</v>
      </c>
      <c r="C157" s="29" t="s">
        <v>306</v>
      </c>
      <c r="D157" s="30" t="s">
        <v>307</v>
      </c>
      <c r="E157" s="47"/>
      <c r="F157" s="3" t="s">
        <v>308</v>
      </c>
      <c r="G157" s="4" t="s">
        <v>16</v>
      </c>
      <c r="H157" s="49" t="s">
        <v>309</v>
      </c>
      <c r="I157" s="4" t="s">
        <v>310</v>
      </c>
      <c r="J157" s="49" t="s">
        <v>173</v>
      </c>
      <c r="K157" s="175" t="s">
        <v>24</v>
      </c>
      <c r="L157" s="52" t="s">
        <v>17</v>
      </c>
      <c r="M157" s="49" t="s">
        <v>311</v>
      </c>
      <c r="N157" s="54">
        <v>84.3</v>
      </c>
      <c r="O157" s="55"/>
      <c r="P157" s="54">
        <f t="shared" si="2"/>
        <v>84.3</v>
      </c>
      <c r="Q157" s="52" t="s">
        <v>882</v>
      </c>
    </row>
    <row r="158" spans="1:17" ht="60.75" customHeight="1" x14ac:dyDescent="0.3">
      <c r="A158" s="44" t="s">
        <v>519</v>
      </c>
      <c r="B158" s="44" t="s">
        <v>530</v>
      </c>
      <c r="C158" s="61" t="s">
        <v>242</v>
      </c>
      <c r="D158" s="62" t="s">
        <v>243</v>
      </c>
      <c r="E158" s="63"/>
      <c r="F158" s="64" t="s">
        <v>244</v>
      </c>
      <c r="G158" s="65" t="s">
        <v>16</v>
      </c>
      <c r="H158" s="49" t="s">
        <v>245</v>
      </c>
      <c r="I158" s="65" t="s">
        <v>6</v>
      </c>
      <c r="J158" s="58" t="s">
        <v>173</v>
      </c>
      <c r="K158" s="66" t="s">
        <v>24</v>
      </c>
      <c r="L158" s="66" t="s">
        <v>17</v>
      </c>
      <c r="M158" s="58" t="s">
        <v>246</v>
      </c>
      <c r="N158" s="54">
        <v>79</v>
      </c>
      <c r="O158" s="55"/>
      <c r="P158" s="54">
        <f t="shared" si="2"/>
        <v>79</v>
      </c>
      <c r="Q158" s="52"/>
    </row>
    <row r="159" spans="1:17" s="6" customFormat="1" ht="60.75" customHeight="1" x14ac:dyDescent="0.3">
      <c r="A159" s="90"/>
      <c r="B159" s="91" t="s">
        <v>838</v>
      </c>
      <c r="C159" s="106" t="s">
        <v>851</v>
      </c>
      <c r="D159" s="107"/>
      <c r="E159" s="102"/>
      <c r="F159" s="102"/>
      <c r="G159" s="103"/>
      <c r="H159" s="91"/>
      <c r="I159" s="108"/>
      <c r="J159" s="91"/>
      <c r="K159" s="91"/>
      <c r="L159" s="90"/>
      <c r="M159" s="91"/>
      <c r="N159" s="109"/>
      <c r="O159" s="55"/>
      <c r="P159" s="54"/>
      <c r="Q159" s="91"/>
    </row>
    <row r="160" spans="1:17" s="143" customFormat="1" ht="60.75" customHeight="1" x14ac:dyDescent="0.3">
      <c r="A160" s="44" t="s">
        <v>516</v>
      </c>
      <c r="B160" s="44" t="s">
        <v>417</v>
      </c>
      <c r="C160" s="29" t="s">
        <v>15</v>
      </c>
      <c r="D160" s="30" t="s">
        <v>103</v>
      </c>
      <c r="E160" s="47"/>
      <c r="F160" s="3" t="s">
        <v>576</v>
      </c>
      <c r="G160" s="4" t="s">
        <v>16</v>
      </c>
      <c r="H160" s="49" t="s">
        <v>577</v>
      </c>
      <c r="I160" s="4" t="s">
        <v>6</v>
      </c>
      <c r="J160" s="50" t="s">
        <v>161</v>
      </c>
      <c r="K160" s="175" t="s">
        <v>42</v>
      </c>
      <c r="L160" s="52" t="s">
        <v>17</v>
      </c>
      <c r="M160" s="49" t="s">
        <v>578</v>
      </c>
      <c r="N160" s="54">
        <v>88.5</v>
      </c>
      <c r="O160" s="55"/>
      <c r="P160" s="54">
        <f t="shared" si="2"/>
        <v>88.5</v>
      </c>
      <c r="Q160" s="52" t="s">
        <v>882</v>
      </c>
    </row>
    <row r="161" spans="1:17" s="38" customFormat="1" ht="52.9" customHeight="1" x14ac:dyDescent="0.25">
      <c r="A161" s="176" t="s">
        <v>875</v>
      </c>
      <c r="B161" s="177"/>
      <c r="C161" s="127" t="s">
        <v>876</v>
      </c>
      <c r="D161" s="120"/>
      <c r="E161" s="121"/>
      <c r="F161" s="121"/>
      <c r="G161" s="96"/>
      <c r="H161" s="122"/>
      <c r="I161" s="94"/>
      <c r="J161" s="94"/>
      <c r="K161" s="128"/>
      <c r="L161" s="128"/>
      <c r="M161" s="128"/>
      <c r="N161" s="129"/>
      <c r="O161" s="129"/>
      <c r="P161" s="128"/>
      <c r="Q161" s="128"/>
    </row>
    <row r="162" spans="1:17" s="6" customFormat="1" ht="60.75" customHeight="1" x14ac:dyDescent="0.3">
      <c r="A162" s="90"/>
      <c r="B162" s="91" t="s">
        <v>824</v>
      </c>
      <c r="C162" s="106" t="s">
        <v>852</v>
      </c>
      <c r="D162" s="107"/>
      <c r="E162" s="102"/>
      <c r="F162" s="102"/>
      <c r="G162" s="103"/>
      <c r="H162" s="91"/>
      <c r="I162" s="108"/>
      <c r="J162" s="91"/>
      <c r="K162" s="91"/>
      <c r="L162" s="90"/>
      <c r="M162" s="91"/>
      <c r="N162" s="109"/>
      <c r="O162" s="55"/>
      <c r="P162" s="54"/>
      <c r="Q162" s="91"/>
    </row>
    <row r="163" spans="1:17" s="143" customFormat="1" ht="60.75" customHeight="1" x14ac:dyDescent="0.3">
      <c r="A163" s="44" t="s">
        <v>516</v>
      </c>
      <c r="B163" s="44" t="s">
        <v>532</v>
      </c>
      <c r="C163" s="61" t="s">
        <v>107</v>
      </c>
      <c r="D163" s="62" t="s">
        <v>170</v>
      </c>
      <c r="E163" s="63"/>
      <c r="F163" s="64" t="s">
        <v>171</v>
      </c>
      <c r="G163" s="65" t="s">
        <v>9</v>
      </c>
      <c r="H163" s="49" t="s">
        <v>325</v>
      </c>
      <c r="I163" s="65" t="s">
        <v>6</v>
      </c>
      <c r="J163" s="58" t="s">
        <v>173</v>
      </c>
      <c r="K163" s="66" t="s">
        <v>42</v>
      </c>
      <c r="L163" s="66" t="s">
        <v>17</v>
      </c>
      <c r="M163" s="58" t="s">
        <v>174</v>
      </c>
      <c r="N163" s="54">
        <v>79</v>
      </c>
      <c r="O163" s="55">
        <v>5</v>
      </c>
      <c r="P163" s="54">
        <f t="shared" si="2"/>
        <v>84</v>
      </c>
      <c r="Q163" s="52" t="s">
        <v>882</v>
      </c>
    </row>
    <row r="164" spans="1:17" ht="60.75" customHeight="1" x14ac:dyDescent="0.3">
      <c r="A164" s="44" t="s">
        <v>517</v>
      </c>
      <c r="B164" s="44" t="s">
        <v>581</v>
      </c>
      <c r="C164" s="45" t="s">
        <v>638</v>
      </c>
      <c r="D164" s="56" t="s">
        <v>503</v>
      </c>
      <c r="E164" s="57"/>
      <c r="F164" s="3" t="s">
        <v>504</v>
      </c>
      <c r="G164" s="4" t="s">
        <v>22</v>
      </c>
      <c r="H164" s="50" t="s">
        <v>505</v>
      </c>
      <c r="I164" s="4" t="s">
        <v>6</v>
      </c>
      <c r="J164" s="50" t="s">
        <v>173</v>
      </c>
      <c r="K164" s="59" t="s">
        <v>24</v>
      </c>
      <c r="L164" s="59" t="s">
        <v>17</v>
      </c>
      <c r="M164" s="49" t="s">
        <v>506</v>
      </c>
      <c r="N164" s="54"/>
      <c r="O164" s="55"/>
      <c r="P164" s="54"/>
      <c r="Q164" s="52" t="s">
        <v>857</v>
      </c>
    </row>
    <row r="165" spans="1:17" ht="60.75" customHeight="1" x14ac:dyDescent="0.3">
      <c r="A165" s="44" t="s">
        <v>518</v>
      </c>
      <c r="B165" s="44" t="s">
        <v>533</v>
      </c>
      <c r="C165" s="45" t="s">
        <v>539</v>
      </c>
      <c r="D165" s="56" t="s">
        <v>140</v>
      </c>
      <c r="E165" s="57"/>
      <c r="F165" s="3" t="s">
        <v>540</v>
      </c>
      <c r="G165" s="4" t="s">
        <v>16</v>
      </c>
      <c r="H165" s="50" t="s">
        <v>541</v>
      </c>
      <c r="I165" s="4" t="s">
        <v>6</v>
      </c>
      <c r="J165" s="50" t="s">
        <v>173</v>
      </c>
      <c r="K165" s="59" t="s">
        <v>24</v>
      </c>
      <c r="L165" s="59" t="s">
        <v>17</v>
      </c>
      <c r="M165" s="49" t="s">
        <v>677</v>
      </c>
      <c r="N165" s="54">
        <v>36</v>
      </c>
      <c r="O165" s="55"/>
      <c r="P165" s="54">
        <f t="shared" si="2"/>
        <v>36</v>
      </c>
      <c r="Q165" s="52"/>
    </row>
    <row r="166" spans="1:17" ht="60.75" customHeight="1" x14ac:dyDescent="0.3">
      <c r="A166" s="59"/>
      <c r="B166" s="91" t="s">
        <v>825</v>
      </c>
      <c r="C166" s="106" t="s">
        <v>861</v>
      </c>
      <c r="D166" s="107"/>
      <c r="E166" s="102"/>
      <c r="F166" s="102"/>
      <c r="G166" s="103"/>
      <c r="H166" s="91"/>
      <c r="I166" s="49"/>
      <c r="J166" s="91"/>
      <c r="K166" s="91"/>
      <c r="L166" s="90"/>
      <c r="M166" s="91"/>
      <c r="N166" s="104"/>
      <c r="O166" s="55"/>
      <c r="P166" s="54"/>
      <c r="Q166" s="52"/>
    </row>
    <row r="167" spans="1:17" ht="60.75" customHeight="1" x14ac:dyDescent="0.3">
      <c r="A167" s="44" t="s">
        <v>516</v>
      </c>
      <c r="B167" s="44" t="s">
        <v>770</v>
      </c>
      <c r="C167" s="61" t="s">
        <v>162</v>
      </c>
      <c r="D167" s="62" t="s">
        <v>163</v>
      </c>
      <c r="E167" s="63"/>
      <c r="F167" s="71" t="s">
        <v>207</v>
      </c>
      <c r="G167" s="65" t="s">
        <v>9</v>
      </c>
      <c r="H167" s="49" t="s">
        <v>164</v>
      </c>
      <c r="I167" s="65" t="s">
        <v>6</v>
      </c>
      <c r="J167" s="50" t="s">
        <v>30</v>
      </c>
      <c r="K167" s="66" t="s">
        <v>24</v>
      </c>
      <c r="L167" s="66" t="s">
        <v>17</v>
      </c>
      <c r="M167" s="49" t="s">
        <v>314</v>
      </c>
      <c r="N167" s="54">
        <v>36.1</v>
      </c>
      <c r="O167" s="55">
        <v>5</v>
      </c>
      <c r="P167" s="54">
        <f t="shared" si="2"/>
        <v>41.1</v>
      </c>
      <c r="Q167" s="52"/>
    </row>
    <row r="168" spans="1:17" ht="60.75" customHeight="1" x14ac:dyDescent="0.3">
      <c r="A168" s="44" t="s">
        <v>517</v>
      </c>
      <c r="B168" s="44" t="s">
        <v>775</v>
      </c>
      <c r="C168" s="45" t="s">
        <v>40</v>
      </c>
      <c r="D168" s="46" t="s">
        <v>41</v>
      </c>
      <c r="E168" s="47"/>
      <c r="F168" s="3" t="s">
        <v>200</v>
      </c>
      <c r="G168" s="4" t="s">
        <v>16</v>
      </c>
      <c r="H168" s="49" t="s">
        <v>462</v>
      </c>
      <c r="I168" s="4" t="s">
        <v>6</v>
      </c>
      <c r="J168" s="49" t="s">
        <v>30</v>
      </c>
      <c r="K168" s="51" t="s">
        <v>24</v>
      </c>
      <c r="L168" s="52" t="s">
        <v>17</v>
      </c>
      <c r="M168" s="49" t="s">
        <v>187</v>
      </c>
      <c r="N168" s="54"/>
      <c r="O168" s="55"/>
      <c r="P168" s="54"/>
      <c r="Q168" s="52" t="s">
        <v>857</v>
      </c>
    </row>
    <row r="169" spans="1:17" s="143" customFormat="1" ht="60.75" customHeight="1" x14ac:dyDescent="0.3">
      <c r="A169" s="44" t="s">
        <v>518</v>
      </c>
      <c r="B169" s="44" t="s">
        <v>814</v>
      </c>
      <c r="C169" s="61" t="s">
        <v>107</v>
      </c>
      <c r="D169" s="62" t="s">
        <v>148</v>
      </c>
      <c r="E169" s="63"/>
      <c r="F169" s="71" t="s">
        <v>216</v>
      </c>
      <c r="G169" s="65" t="s">
        <v>22</v>
      </c>
      <c r="H169" s="49" t="s">
        <v>217</v>
      </c>
      <c r="I169" s="65" t="s">
        <v>6</v>
      </c>
      <c r="J169" s="50" t="s">
        <v>30</v>
      </c>
      <c r="K169" s="66" t="s">
        <v>42</v>
      </c>
      <c r="L169" s="66" t="s">
        <v>59</v>
      </c>
      <c r="M169" s="49" t="s">
        <v>90</v>
      </c>
      <c r="N169" s="54">
        <v>68.5</v>
      </c>
      <c r="O169" s="55">
        <v>5</v>
      </c>
      <c r="P169" s="54">
        <f t="shared" si="2"/>
        <v>73.5</v>
      </c>
      <c r="Q169" s="52" t="s">
        <v>882</v>
      </c>
    </row>
    <row r="170" spans="1:17" s="143" customFormat="1" ht="60.75" customHeight="1" x14ac:dyDescent="0.3">
      <c r="A170" s="44" t="s">
        <v>519</v>
      </c>
      <c r="B170" s="44" t="s">
        <v>785</v>
      </c>
      <c r="C170" s="61" t="s">
        <v>69</v>
      </c>
      <c r="D170" s="62" t="s">
        <v>34</v>
      </c>
      <c r="E170" s="63"/>
      <c r="F170" s="64" t="s">
        <v>554</v>
      </c>
      <c r="G170" s="65" t="s">
        <v>16</v>
      </c>
      <c r="H170" s="49" t="s">
        <v>515</v>
      </c>
      <c r="I170" s="65" t="s">
        <v>6</v>
      </c>
      <c r="J170" s="58" t="s">
        <v>30</v>
      </c>
      <c r="K170" s="66" t="s">
        <v>42</v>
      </c>
      <c r="L170" s="66" t="s">
        <v>17</v>
      </c>
      <c r="M170" s="53" t="s">
        <v>555</v>
      </c>
      <c r="N170" s="54">
        <v>74</v>
      </c>
      <c r="O170" s="55"/>
      <c r="P170" s="54">
        <f t="shared" si="2"/>
        <v>74</v>
      </c>
      <c r="Q170" s="52" t="s">
        <v>882</v>
      </c>
    </row>
    <row r="171" spans="1:17" ht="51.75" customHeight="1" x14ac:dyDescent="0.3">
      <c r="A171" s="44" t="s">
        <v>520</v>
      </c>
      <c r="B171" s="44" t="s">
        <v>786</v>
      </c>
      <c r="C171" s="45" t="s">
        <v>46</v>
      </c>
      <c r="D171" s="56" t="s">
        <v>34</v>
      </c>
      <c r="E171" s="57"/>
      <c r="F171" s="3" t="s">
        <v>202</v>
      </c>
      <c r="G171" s="4" t="s">
        <v>22</v>
      </c>
      <c r="H171" s="49" t="s">
        <v>700</v>
      </c>
      <c r="I171" s="4" t="s">
        <v>6</v>
      </c>
      <c r="J171" s="49" t="s">
        <v>30</v>
      </c>
      <c r="K171" s="52" t="s">
        <v>42</v>
      </c>
      <c r="L171" s="52" t="s">
        <v>59</v>
      </c>
      <c r="M171" s="49" t="s">
        <v>187</v>
      </c>
      <c r="N171" s="54">
        <v>40.5</v>
      </c>
      <c r="O171" s="55">
        <v>5</v>
      </c>
      <c r="P171" s="54">
        <f t="shared" si="2"/>
        <v>45.5</v>
      </c>
      <c r="Q171" s="52"/>
    </row>
    <row r="172" spans="1:17" s="1" customFormat="1" ht="60.75" customHeight="1" x14ac:dyDescent="0.25">
      <c r="A172" s="44" t="s">
        <v>521</v>
      </c>
      <c r="B172" s="44" t="s">
        <v>789</v>
      </c>
      <c r="C172" s="61" t="s">
        <v>224</v>
      </c>
      <c r="D172" s="62" t="s">
        <v>225</v>
      </c>
      <c r="E172" s="64" t="s">
        <v>679</v>
      </c>
      <c r="F172" s="63"/>
      <c r="G172" s="65" t="s">
        <v>9</v>
      </c>
      <c r="H172" s="58" t="s">
        <v>226</v>
      </c>
      <c r="I172" s="65" t="s">
        <v>6</v>
      </c>
      <c r="J172" s="58" t="s">
        <v>30</v>
      </c>
      <c r="K172" s="66" t="s">
        <v>42</v>
      </c>
      <c r="L172" s="66" t="s">
        <v>17</v>
      </c>
      <c r="M172" s="58" t="s">
        <v>90</v>
      </c>
      <c r="N172" s="54">
        <v>11</v>
      </c>
      <c r="O172" s="55">
        <v>5</v>
      </c>
      <c r="P172" s="54">
        <f t="shared" si="2"/>
        <v>16</v>
      </c>
      <c r="Q172" s="52"/>
    </row>
    <row r="173" spans="1:17" ht="60.75" customHeight="1" x14ac:dyDescent="0.3">
      <c r="A173" s="44" t="s">
        <v>522</v>
      </c>
      <c r="B173" s="44" t="s">
        <v>480</v>
      </c>
      <c r="C173" s="45" t="s">
        <v>491</v>
      </c>
      <c r="D173" s="56" t="s">
        <v>163</v>
      </c>
      <c r="E173" s="57"/>
      <c r="F173" s="3" t="s">
        <v>690</v>
      </c>
      <c r="G173" s="4" t="s">
        <v>22</v>
      </c>
      <c r="H173" s="50" t="s">
        <v>99</v>
      </c>
      <c r="I173" s="4" t="s">
        <v>6</v>
      </c>
      <c r="J173" s="50" t="s">
        <v>264</v>
      </c>
      <c r="K173" s="59" t="s">
        <v>24</v>
      </c>
      <c r="L173" s="59" t="s">
        <v>8</v>
      </c>
      <c r="M173" s="49" t="s">
        <v>90</v>
      </c>
      <c r="N173" s="54">
        <v>47.5</v>
      </c>
      <c r="O173" s="55">
        <v>5</v>
      </c>
      <c r="P173" s="54">
        <f t="shared" si="2"/>
        <v>52.5</v>
      </c>
      <c r="Q173" s="52"/>
    </row>
    <row r="174" spans="1:17" ht="60.75" customHeight="1" x14ac:dyDescent="0.3">
      <c r="A174" s="44" t="s">
        <v>523</v>
      </c>
      <c r="B174" s="44" t="s">
        <v>481</v>
      </c>
      <c r="C174" s="61" t="s">
        <v>107</v>
      </c>
      <c r="D174" s="62" t="s">
        <v>316</v>
      </c>
      <c r="E174" s="71"/>
      <c r="F174" s="71" t="s">
        <v>317</v>
      </c>
      <c r="G174" s="65" t="s">
        <v>9</v>
      </c>
      <c r="H174" s="49" t="s">
        <v>318</v>
      </c>
      <c r="I174" s="65" t="s">
        <v>6</v>
      </c>
      <c r="J174" s="58" t="s">
        <v>264</v>
      </c>
      <c r="K174" s="66" t="s">
        <v>24</v>
      </c>
      <c r="L174" s="66" t="s">
        <v>8</v>
      </c>
      <c r="M174" s="58" t="s">
        <v>90</v>
      </c>
      <c r="N174" s="54"/>
      <c r="O174" s="55"/>
      <c r="P174" s="54"/>
      <c r="Q174" s="52" t="s">
        <v>857</v>
      </c>
    </row>
    <row r="175" spans="1:17" s="143" customFormat="1" ht="60.75" customHeight="1" x14ac:dyDescent="0.3">
      <c r="A175" s="44" t="s">
        <v>524</v>
      </c>
      <c r="B175" s="44" t="s">
        <v>482</v>
      </c>
      <c r="C175" s="45" t="s">
        <v>285</v>
      </c>
      <c r="D175" s="56" t="s">
        <v>140</v>
      </c>
      <c r="E175" s="57"/>
      <c r="F175" s="3" t="s">
        <v>262</v>
      </c>
      <c r="G175" s="4" t="s">
        <v>16</v>
      </c>
      <c r="H175" s="50" t="s">
        <v>263</v>
      </c>
      <c r="I175" s="4" t="s">
        <v>6</v>
      </c>
      <c r="J175" s="50" t="s">
        <v>264</v>
      </c>
      <c r="K175" s="175" t="s">
        <v>24</v>
      </c>
      <c r="L175" s="175" t="s">
        <v>17</v>
      </c>
      <c r="M175" s="49" t="s">
        <v>90</v>
      </c>
      <c r="N175" s="54">
        <v>57</v>
      </c>
      <c r="O175" s="55"/>
      <c r="P175" s="54">
        <f t="shared" si="2"/>
        <v>57</v>
      </c>
      <c r="Q175" s="52" t="s">
        <v>882</v>
      </c>
    </row>
    <row r="176" spans="1:17" s="6" customFormat="1" ht="60.75" customHeight="1" x14ac:dyDescent="0.3">
      <c r="A176" s="125"/>
      <c r="B176" s="91" t="s">
        <v>829</v>
      </c>
      <c r="C176" s="106" t="s">
        <v>853</v>
      </c>
      <c r="D176" s="107"/>
      <c r="E176" s="102"/>
      <c r="F176" s="102"/>
      <c r="G176" s="103"/>
      <c r="H176" s="91"/>
      <c r="I176" s="108"/>
      <c r="J176" s="91"/>
      <c r="K176" s="91"/>
      <c r="L176" s="90"/>
      <c r="M176" s="91"/>
      <c r="N176" s="109"/>
      <c r="O176" s="55"/>
      <c r="P176" s="54"/>
      <c r="Q176" s="91"/>
    </row>
    <row r="177" spans="1:17" ht="60.75" customHeight="1" x14ac:dyDescent="0.3">
      <c r="A177" s="44" t="s">
        <v>516</v>
      </c>
      <c r="B177" s="44" t="s">
        <v>811</v>
      </c>
      <c r="C177" s="68" t="s">
        <v>73</v>
      </c>
      <c r="D177" s="30" t="s">
        <v>74</v>
      </c>
      <c r="E177" s="3" t="s">
        <v>197</v>
      </c>
      <c r="F177" s="47"/>
      <c r="G177" s="4" t="s">
        <v>9</v>
      </c>
      <c r="H177" s="49" t="s">
        <v>75</v>
      </c>
      <c r="I177" s="4" t="s">
        <v>6</v>
      </c>
      <c r="J177" s="50" t="s">
        <v>30</v>
      </c>
      <c r="K177" s="52" t="s">
        <v>42</v>
      </c>
      <c r="L177" s="52" t="s">
        <v>59</v>
      </c>
      <c r="M177" s="49" t="s">
        <v>76</v>
      </c>
      <c r="N177" s="54">
        <v>16</v>
      </c>
      <c r="O177" s="55">
        <v>5</v>
      </c>
      <c r="P177" s="54">
        <f t="shared" si="2"/>
        <v>21</v>
      </c>
      <c r="Q177" s="52"/>
    </row>
    <row r="178" spans="1:17" s="1" customFormat="1" ht="51.75" customHeight="1" x14ac:dyDescent="0.25">
      <c r="A178" s="44" t="s">
        <v>517</v>
      </c>
      <c r="B178" s="44" t="s">
        <v>763</v>
      </c>
      <c r="C178" s="45" t="s">
        <v>77</v>
      </c>
      <c r="D178" s="46" t="s">
        <v>78</v>
      </c>
      <c r="E178" s="3" t="s">
        <v>79</v>
      </c>
      <c r="F178" s="47"/>
      <c r="G178" s="4" t="s">
        <v>9</v>
      </c>
      <c r="H178" s="49" t="s">
        <v>75</v>
      </c>
      <c r="I178" s="4" t="s">
        <v>6</v>
      </c>
      <c r="J178" s="50" t="s">
        <v>30</v>
      </c>
      <c r="K178" s="52" t="s">
        <v>42</v>
      </c>
      <c r="L178" s="52" t="s">
        <v>17</v>
      </c>
      <c r="M178" s="49" t="s">
        <v>76</v>
      </c>
      <c r="N178" s="54"/>
      <c r="O178" s="55"/>
      <c r="P178" s="54"/>
      <c r="Q178" s="52" t="s">
        <v>857</v>
      </c>
    </row>
    <row r="179" spans="1:17" s="143" customFormat="1" ht="60.75" customHeight="1" x14ac:dyDescent="0.3">
      <c r="A179" s="44" t="s">
        <v>518</v>
      </c>
      <c r="B179" s="44" t="s">
        <v>776</v>
      </c>
      <c r="C179" s="45" t="s">
        <v>492</v>
      </c>
      <c r="D179" s="56" t="s">
        <v>636</v>
      </c>
      <c r="E179" s="57"/>
      <c r="F179" s="3" t="s">
        <v>493</v>
      </c>
      <c r="G179" s="4" t="s">
        <v>9</v>
      </c>
      <c r="H179" s="50" t="s">
        <v>699</v>
      </c>
      <c r="I179" s="4" t="s">
        <v>6</v>
      </c>
      <c r="J179" s="50" t="s">
        <v>30</v>
      </c>
      <c r="K179" s="175" t="s">
        <v>24</v>
      </c>
      <c r="L179" s="175" t="s">
        <v>59</v>
      </c>
      <c r="M179" s="49" t="s">
        <v>494</v>
      </c>
      <c r="N179" s="54">
        <v>75.5</v>
      </c>
      <c r="O179" s="55">
        <v>5</v>
      </c>
      <c r="P179" s="54">
        <f t="shared" si="2"/>
        <v>80.5</v>
      </c>
      <c r="Q179" s="52" t="s">
        <v>882</v>
      </c>
    </row>
    <row r="180" spans="1:17" ht="60.75" customHeight="1" x14ac:dyDescent="0.3">
      <c r="A180" s="44" t="s">
        <v>519</v>
      </c>
      <c r="B180" s="44" t="s">
        <v>777</v>
      </c>
      <c r="C180" s="45" t="s">
        <v>628</v>
      </c>
      <c r="D180" s="46" t="s">
        <v>629</v>
      </c>
      <c r="E180" s="3" t="s">
        <v>630</v>
      </c>
      <c r="F180" s="47"/>
      <c r="G180" s="4" t="s">
        <v>16</v>
      </c>
      <c r="H180" s="49" t="s">
        <v>631</v>
      </c>
      <c r="I180" s="4" t="s">
        <v>6</v>
      </c>
      <c r="J180" s="50" t="s">
        <v>30</v>
      </c>
      <c r="K180" s="59" t="s">
        <v>24</v>
      </c>
      <c r="L180" s="59" t="s">
        <v>59</v>
      </c>
      <c r="M180" s="49" t="s">
        <v>494</v>
      </c>
      <c r="N180" s="54">
        <v>46.8</v>
      </c>
      <c r="O180" s="55"/>
      <c r="P180" s="54">
        <f t="shared" si="2"/>
        <v>46.8</v>
      </c>
      <c r="Q180" s="52"/>
    </row>
    <row r="181" spans="1:17" s="6" customFormat="1" ht="60.75" customHeight="1" x14ac:dyDescent="0.3">
      <c r="A181" s="90"/>
      <c r="B181" s="91" t="s">
        <v>827</v>
      </c>
      <c r="C181" s="106" t="s">
        <v>862</v>
      </c>
      <c r="D181" s="107"/>
      <c r="E181" s="102"/>
      <c r="F181" s="102"/>
      <c r="G181" s="103"/>
      <c r="H181" s="91"/>
      <c r="I181" s="108"/>
      <c r="J181" s="91"/>
      <c r="K181" s="91"/>
      <c r="L181" s="90"/>
      <c r="M181" s="91"/>
      <c r="N181" s="109"/>
      <c r="O181" s="55"/>
      <c r="P181" s="54"/>
      <c r="Q181" s="91"/>
    </row>
    <row r="182" spans="1:17" s="143" customFormat="1" ht="60.75" customHeight="1" x14ac:dyDescent="0.3">
      <c r="A182" s="44" t="s">
        <v>516</v>
      </c>
      <c r="B182" s="44" t="s">
        <v>801</v>
      </c>
      <c r="C182" s="61" t="s">
        <v>556</v>
      </c>
      <c r="D182" s="62" t="s">
        <v>557</v>
      </c>
      <c r="E182" s="63"/>
      <c r="F182" s="64" t="s">
        <v>558</v>
      </c>
      <c r="G182" s="65" t="s">
        <v>22</v>
      </c>
      <c r="H182" s="49" t="s">
        <v>515</v>
      </c>
      <c r="I182" s="65" t="s">
        <v>6</v>
      </c>
      <c r="J182" s="58" t="s">
        <v>30</v>
      </c>
      <c r="K182" s="66" t="s">
        <v>42</v>
      </c>
      <c r="L182" s="66" t="s">
        <v>59</v>
      </c>
      <c r="M182" s="53" t="s">
        <v>680</v>
      </c>
      <c r="N182" s="54">
        <v>85.5</v>
      </c>
      <c r="O182" s="55">
        <v>5</v>
      </c>
      <c r="P182" s="54">
        <f t="shared" si="2"/>
        <v>90.5</v>
      </c>
      <c r="Q182" s="52" t="s">
        <v>882</v>
      </c>
    </row>
    <row r="183" spans="1:17" ht="60.75" customHeight="1" x14ac:dyDescent="0.3">
      <c r="A183" s="44" t="s">
        <v>517</v>
      </c>
      <c r="B183" s="44" t="s">
        <v>813</v>
      </c>
      <c r="C183" s="61" t="s">
        <v>46</v>
      </c>
      <c r="D183" s="62" t="s">
        <v>471</v>
      </c>
      <c r="E183" s="63"/>
      <c r="F183" s="64" t="s">
        <v>625</v>
      </c>
      <c r="G183" s="65" t="s">
        <v>22</v>
      </c>
      <c r="H183" s="49" t="s">
        <v>626</v>
      </c>
      <c r="I183" s="65" t="s">
        <v>6</v>
      </c>
      <c r="J183" s="58" t="s">
        <v>30</v>
      </c>
      <c r="K183" s="66" t="s">
        <v>42</v>
      </c>
      <c r="L183" s="66" t="s">
        <v>59</v>
      </c>
      <c r="M183" s="53" t="s">
        <v>627</v>
      </c>
      <c r="N183" s="54">
        <v>58.5</v>
      </c>
      <c r="O183" s="55">
        <v>5</v>
      </c>
      <c r="P183" s="54">
        <f t="shared" si="2"/>
        <v>63.5</v>
      </c>
      <c r="Q183" s="52"/>
    </row>
    <row r="184" spans="1:17" s="1" customFormat="1" ht="51.75" customHeight="1" x14ac:dyDescent="0.25">
      <c r="A184" s="44" t="s">
        <v>518</v>
      </c>
      <c r="B184" s="44" t="s">
        <v>774</v>
      </c>
      <c r="C184" s="68" t="s">
        <v>344</v>
      </c>
      <c r="D184" s="30" t="s">
        <v>47</v>
      </c>
      <c r="E184" s="47"/>
      <c r="F184" s="3" t="s">
        <v>345</v>
      </c>
      <c r="G184" s="4" t="s">
        <v>346</v>
      </c>
      <c r="H184" s="49" t="s">
        <v>142</v>
      </c>
      <c r="I184" s="49" t="s">
        <v>6</v>
      </c>
      <c r="J184" s="49" t="s">
        <v>30</v>
      </c>
      <c r="K184" s="52" t="s">
        <v>42</v>
      </c>
      <c r="L184" s="59" t="s">
        <v>59</v>
      </c>
      <c r="M184" s="49" t="s">
        <v>347</v>
      </c>
      <c r="N184" s="54">
        <v>62.3</v>
      </c>
      <c r="O184" s="55">
        <v>5</v>
      </c>
      <c r="P184" s="54">
        <f t="shared" si="2"/>
        <v>67.3</v>
      </c>
      <c r="Q184" s="52"/>
    </row>
    <row r="185" spans="1:17" s="143" customFormat="1" ht="60.75" customHeight="1" x14ac:dyDescent="0.3">
      <c r="A185" s="44" t="s">
        <v>519</v>
      </c>
      <c r="B185" s="44" t="s">
        <v>407</v>
      </c>
      <c r="C185" s="45" t="s">
        <v>133</v>
      </c>
      <c r="D185" s="56" t="s">
        <v>243</v>
      </c>
      <c r="E185" s="57"/>
      <c r="F185" s="3" t="s">
        <v>500</v>
      </c>
      <c r="G185" s="4" t="s">
        <v>16</v>
      </c>
      <c r="H185" s="50" t="s">
        <v>501</v>
      </c>
      <c r="I185" s="4" t="s">
        <v>6</v>
      </c>
      <c r="J185" s="50" t="s">
        <v>502</v>
      </c>
      <c r="K185" s="175" t="s">
        <v>24</v>
      </c>
      <c r="L185" s="175" t="s">
        <v>59</v>
      </c>
      <c r="M185" s="49" t="s">
        <v>453</v>
      </c>
      <c r="N185" s="54">
        <v>99.5</v>
      </c>
      <c r="O185" s="55"/>
      <c r="P185" s="54">
        <f t="shared" si="2"/>
        <v>99.5</v>
      </c>
      <c r="Q185" s="52" t="s">
        <v>882</v>
      </c>
    </row>
    <row r="186" spans="1:17" s="172" customFormat="1" ht="60.75" customHeight="1" x14ac:dyDescent="0.3">
      <c r="A186" s="44" t="s">
        <v>520</v>
      </c>
      <c r="B186" s="44" t="s">
        <v>406</v>
      </c>
      <c r="C186" s="29" t="s">
        <v>450</v>
      </c>
      <c r="D186" s="30" t="s">
        <v>293</v>
      </c>
      <c r="E186" s="3"/>
      <c r="F186" s="3" t="s">
        <v>691</v>
      </c>
      <c r="G186" s="4" t="s">
        <v>9</v>
      </c>
      <c r="H186" s="49" t="s">
        <v>451</v>
      </c>
      <c r="I186" s="4" t="s">
        <v>6</v>
      </c>
      <c r="J186" s="50" t="s">
        <v>452</v>
      </c>
      <c r="K186" s="175" t="s">
        <v>24</v>
      </c>
      <c r="L186" s="52" t="s">
        <v>8</v>
      </c>
      <c r="M186" s="58" t="s">
        <v>453</v>
      </c>
      <c r="N186" s="54">
        <v>79.8</v>
      </c>
      <c r="O186" s="55">
        <v>5</v>
      </c>
      <c r="P186" s="54">
        <f t="shared" si="2"/>
        <v>84.8</v>
      </c>
      <c r="Q186" s="52" t="s">
        <v>881</v>
      </c>
    </row>
    <row r="187" spans="1:17" s="6" customFormat="1" ht="60.75" customHeight="1" x14ac:dyDescent="0.3">
      <c r="A187" s="90"/>
      <c r="B187" s="91" t="s">
        <v>834</v>
      </c>
      <c r="C187" s="106" t="s">
        <v>863</v>
      </c>
      <c r="D187" s="107"/>
      <c r="E187" s="102"/>
      <c r="F187" s="102"/>
      <c r="G187" s="103"/>
      <c r="H187" s="91"/>
      <c r="I187" s="108"/>
      <c r="J187" s="91"/>
      <c r="K187" s="91"/>
      <c r="L187" s="90"/>
      <c r="M187" s="91"/>
      <c r="N187" s="109"/>
      <c r="O187" s="55"/>
      <c r="P187" s="54"/>
      <c r="Q187" s="91"/>
    </row>
    <row r="188" spans="1:17" s="143" customFormat="1" ht="60.75" customHeight="1" x14ac:dyDescent="0.3">
      <c r="A188" s="44" t="s">
        <v>516</v>
      </c>
      <c r="B188" s="44" t="s">
        <v>415</v>
      </c>
      <c r="C188" s="29" t="s">
        <v>292</v>
      </c>
      <c r="D188" s="30" t="s">
        <v>293</v>
      </c>
      <c r="E188" s="47"/>
      <c r="F188" s="3" t="s">
        <v>294</v>
      </c>
      <c r="G188" s="4" t="s">
        <v>22</v>
      </c>
      <c r="H188" s="49" t="s">
        <v>295</v>
      </c>
      <c r="I188" s="4" t="s">
        <v>6</v>
      </c>
      <c r="J188" s="50" t="s">
        <v>161</v>
      </c>
      <c r="K188" s="175" t="s">
        <v>42</v>
      </c>
      <c r="L188" s="52" t="s">
        <v>59</v>
      </c>
      <c r="M188" s="49" t="s">
        <v>313</v>
      </c>
      <c r="N188" s="54">
        <v>52.5</v>
      </c>
      <c r="O188" s="55">
        <v>5</v>
      </c>
      <c r="P188" s="54">
        <f t="shared" si="2"/>
        <v>57.5</v>
      </c>
      <c r="Q188" s="52" t="s">
        <v>882</v>
      </c>
    </row>
    <row r="189" spans="1:17" s="1" customFormat="1" ht="51.75" customHeight="1" x14ac:dyDescent="0.25">
      <c r="A189" s="44" t="s">
        <v>517</v>
      </c>
      <c r="B189" s="44" t="s">
        <v>468</v>
      </c>
      <c r="C189" s="61" t="s">
        <v>133</v>
      </c>
      <c r="D189" s="62" t="s">
        <v>175</v>
      </c>
      <c r="E189" s="63"/>
      <c r="F189" s="64" t="s">
        <v>208</v>
      </c>
      <c r="G189" s="65" t="s">
        <v>16</v>
      </c>
      <c r="H189" s="58" t="s">
        <v>176</v>
      </c>
      <c r="I189" s="65" t="s">
        <v>6</v>
      </c>
      <c r="J189" s="58" t="s">
        <v>27</v>
      </c>
      <c r="K189" s="66" t="s">
        <v>24</v>
      </c>
      <c r="L189" s="66" t="s">
        <v>8</v>
      </c>
      <c r="M189" s="58" t="s">
        <v>169</v>
      </c>
      <c r="N189" s="54"/>
      <c r="O189" s="55"/>
      <c r="P189" s="54"/>
      <c r="Q189" s="52" t="s">
        <v>857</v>
      </c>
    </row>
    <row r="190" spans="1:17" s="151" customFormat="1" ht="51.75" customHeight="1" x14ac:dyDescent="0.25">
      <c r="A190" s="44" t="s">
        <v>518</v>
      </c>
      <c r="B190" s="44" t="s">
        <v>469</v>
      </c>
      <c r="C190" s="61" t="s">
        <v>859</v>
      </c>
      <c r="D190" s="62" t="s">
        <v>254</v>
      </c>
      <c r="E190" s="63"/>
      <c r="F190" s="64" t="s">
        <v>639</v>
      </c>
      <c r="G190" s="65" t="s">
        <v>9</v>
      </c>
      <c r="H190" s="49" t="s">
        <v>111</v>
      </c>
      <c r="I190" s="65" t="s">
        <v>6</v>
      </c>
      <c r="J190" s="58" t="s">
        <v>27</v>
      </c>
      <c r="K190" s="66" t="s">
        <v>24</v>
      </c>
      <c r="L190" s="66" t="s">
        <v>17</v>
      </c>
      <c r="M190" s="58" t="s">
        <v>169</v>
      </c>
      <c r="N190" s="54">
        <v>59</v>
      </c>
      <c r="O190" s="55">
        <v>5</v>
      </c>
      <c r="P190" s="54">
        <f t="shared" si="2"/>
        <v>64</v>
      </c>
      <c r="Q190" s="52" t="s">
        <v>882</v>
      </c>
    </row>
    <row r="191" spans="1:17" s="1" customFormat="1" ht="51.75" customHeight="1" x14ac:dyDescent="0.25">
      <c r="A191" s="44" t="s">
        <v>519</v>
      </c>
      <c r="B191" s="44" t="s">
        <v>473</v>
      </c>
      <c r="C191" s="29" t="s">
        <v>81</v>
      </c>
      <c r="D191" s="30" t="s">
        <v>163</v>
      </c>
      <c r="E191" s="47"/>
      <c r="F191" s="3" t="s">
        <v>315</v>
      </c>
      <c r="G191" s="4" t="s">
        <v>22</v>
      </c>
      <c r="H191" s="49" t="s">
        <v>325</v>
      </c>
      <c r="I191" s="4" t="s">
        <v>6</v>
      </c>
      <c r="J191" s="58" t="s">
        <v>168</v>
      </c>
      <c r="K191" s="59" t="s">
        <v>24</v>
      </c>
      <c r="L191" s="52" t="s">
        <v>8</v>
      </c>
      <c r="M191" s="58" t="s">
        <v>169</v>
      </c>
      <c r="N191" s="54">
        <v>32</v>
      </c>
      <c r="O191" s="55">
        <v>5</v>
      </c>
      <c r="P191" s="54">
        <f t="shared" si="2"/>
        <v>37</v>
      </c>
      <c r="Q191" s="52"/>
    </row>
    <row r="192" spans="1:17" ht="60.75" customHeight="1" x14ac:dyDescent="0.3">
      <c r="A192" s="44" t="s">
        <v>520</v>
      </c>
      <c r="B192" s="44" t="s">
        <v>474</v>
      </c>
      <c r="C192" s="67" t="s">
        <v>60</v>
      </c>
      <c r="D192" s="46" t="s">
        <v>26</v>
      </c>
      <c r="E192" s="47"/>
      <c r="F192" s="3" t="s">
        <v>61</v>
      </c>
      <c r="G192" s="4" t="s">
        <v>9</v>
      </c>
      <c r="H192" s="49" t="s">
        <v>38</v>
      </c>
      <c r="I192" s="4" t="s">
        <v>6</v>
      </c>
      <c r="J192" s="50" t="s">
        <v>62</v>
      </c>
      <c r="K192" s="51" t="s">
        <v>24</v>
      </c>
      <c r="L192" s="52" t="s">
        <v>8</v>
      </c>
      <c r="M192" s="49" t="s">
        <v>169</v>
      </c>
      <c r="N192" s="54"/>
      <c r="O192" s="55"/>
      <c r="P192" s="54"/>
      <c r="Q192" s="52" t="s">
        <v>857</v>
      </c>
    </row>
    <row r="193" spans="1:17" ht="60.75" customHeight="1" x14ac:dyDescent="0.3">
      <c r="A193" s="44" t="s">
        <v>521</v>
      </c>
      <c r="B193" s="44" t="s">
        <v>475</v>
      </c>
      <c r="C193" s="45" t="s">
        <v>15</v>
      </c>
      <c r="D193" s="46" t="s">
        <v>26</v>
      </c>
      <c r="E193" s="3"/>
      <c r="F193" s="3" t="s">
        <v>118</v>
      </c>
      <c r="G193" s="4" t="s">
        <v>22</v>
      </c>
      <c r="H193" s="49" t="s">
        <v>38</v>
      </c>
      <c r="I193" s="4" t="s">
        <v>6</v>
      </c>
      <c r="J193" s="49" t="s">
        <v>27</v>
      </c>
      <c r="K193" s="51" t="s">
        <v>24</v>
      </c>
      <c r="L193" s="52" t="s">
        <v>8</v>
      </c>
      <c r="M193" s="49" t="s">
        <v>169</v>
      </c>
      <c r="N193" s="54"/>
      <c r="O193" s="55"/>
      <c r="P193" s="54"/>
      <c r="Q193" s="52" t="s">
        <v>857</v>
      </c>
    </row>
    <row r="194" spans="1:17" ht="60.75" customHeight="1" x14ac:dyDescent="0.3">
      <c r="A194" s="44" t="s">
        <v>522</v>
      </c>
      <c r="B194" s="44" t="s">
        <v>476</v>
      </c>
      <c r="C194" s="61" t="s">
        <v>619</v>
      </c>
      <c r="D194" s="62" t="s">
        <v>234</v>
      </c>
      <c r="E194" s="63"/>
      <c r="F194" s="64" t="s">
        <v>620</v>
      </c>
      <c r="G194" s="65" t="s">
        <v>9</v>
      </c>
      <c r="H194" s="49" t="s">
        <v>687</v>
      </c>
      <c r="I194" s="65" t="s">
        <v>6</v>
      </c>
      <c r="J194" s="58" t="s">
        <v>27</v>
      </c>
      <c r="K194" s="66" t="s">
        <v>24</v>
      </c>
      <c r="L194" s="66" t="s">
        <v>17</v>
      </c>
      <c r="M194" s="58" t="s">
        <v>169</v>
      </c>
      <c r="N194" s="54"/>
      <c r="O194" s="55"/>
      <c r="P194" s="54"/>
      <c r="Q194" s="52" t="s">
        <v>857</v>
      </c>
    </row>
    <row r="195" spans="1:17" s="1" customFormat="1" ht="51.75" customHeight="1" x14ac:dyDescent="0.25">
      <c r="A195" s="44" t="s">
        <v>523</v>
      </c>
      <c r="B195" s="44" t="s">
        <v>477</v>
      </c>
      <c r="C195" s="29" t="s">
        <v>331</v>
      </c>
      <c r="D195" s="30" t="s">
        <v>21</v>
      </c>
      <c r="E195" s="47"/>
      <c r="F195" s="3" t="s">
        <v>332</v>
      </c>
      <c r="G195" s="4" t="s">
        <v>16</v>
      </c>
      <c r="H195" s="49" t="s">
        <v>263</v>
      </c>
      <c r="I195" s="4" t="s">
        <v>6</v>
      </c>
      <c r="J195" s="49" t="s">
        <v>27</v>
      </c>
      <c r="K195" s="59" t="s">
        <v>24</v>
      </c>
      <c r="L195" s="52" t="s">
        <v>17</v>
      </c>
      <c r="M195" s="49" t="s">
        <v>169</v>
      </c>
      <c r="N195" s="54">
        <v>57.5</v>
      </c>
      <c r="O195" s="55"/>
      <c r="P195" s="54">
        <f t="shared" si="2"/>
        <v>57.5</v>
      </c>
      <c r="Q195" s="52"/>
    </row>
    <row r="196" spans="1:17" s="6" customFormat="1" ht="60.75" customHeight="1" x14ac:dyDescent="0.3">
      <c r="A196" s="90"/>
      <c r="B196" s="91" t="s">
        <v>836</v>
      </c>
      <c r="C196" s="106" t="s">
        <v>864</v>
      </c>
      <c r="D196" s="107"/>
      <c r="E196" s="102"/>
      <c r="F196" s="102"/>
      <c r="G196" s="103"/>
      <c r="H196" s="91"/>
      <c r="I196" s="108"/>
      <c r="J196" s="91"/>
      <c r="K196" s="91"/>
      <c r="L196" s="90"/>
      <c r="M196" s="91"/>
      <c r="N196" s="109"/>
      <c r="O196" s="55"/>
      <c r="P196" s="54"/>
      <c r="Q196" s="91"/>
    </row>
    <row r="197" spans="1:17" s="1" customFormat="1" ht="60.75" customHeight="1" x14ac:dyDescent="0.25">
      <c r="A197" s="44" t="s">
        <v>516</v>
      </c>
      <c r="B197" s="44" t="s">
        <v>409</v>
      </c>
      <c r="C197" s="29" t="s">
        <v>69</v>
      </c>
      <c r="D197" s="30" t="s">
        <v>70</v>
      </c>
      <c r="E197" s="47"/>
      <c r="F197" s="3" t="s">
        <v>71</v>
      </c>
      <c r="G197" s="4" t="s">
        <v>9</v>
      </c>
      <c r="H197" s="49" t="s">
        <v>138</v>
      </c>
      <c r="I197" s="4" t="s">
        <v>6</v>
      </c>
      <c r="J197" s="50" t="s">
        <v>115</v>
      </c>
      <c r="K197" s="59" t="s">
        <v>24</v>
      </c>
      <c r="L197" s="52" t="s">
        <v>17</v>
      </c>
      <c r="M197" s="53" t="s">
        <v>72</v>
      </c>
      <c r="N197" s="54">
        <v>40</v>
      </c>
      <c r="O197" s="55">
        <v>5</v>
      </c>
      <c r="P197" s="54">
        <f t="shared" si="2"/>
        <v>45</v>
      </c>
      <c r="Q197" s="52"/>
    </row>
    <row r="198" spans="1:17" s="6" customFormat="1" ht="60.75" customHeight="1" x14ac:dyDescent="0.3">
      <c r="A198" s="90"/>
      <c r="B198" s="91" t="s">
        <v>838</v>
      </c>
      <c r="C198" s="106" t="s">
        <v>854</v>
      </c>
      <c r="D198" s="107"/>
      <c r="E198" s="102"/>
      <c r="F198" s="102"/>
      <c r="G198" s="103"/>
      <c r="H198" s="91"/>
      <c r="I198" s="108"/>
      <c r="J198" s="91"/>
      <c r="K198" s="91"/>
      <c r="L198" s="90"/>
      <c r="M198" s="91"/>
      <c r="N198" s="109"/>
      <c r="O198" s="55"/>
      <c r="P198" s="54"/>
      <c r="Q198" s="91"/>
    </row>
    <row r="199" spans="1:17" s="1" customFormat="1" ht="51.75" customHeight="1" x14ac:dyDescent="0.25">
      <c r="A199" s="44" t="s">
        <v>516</v>
      </c>
      <c r="B199" s="44" t="s">
        <v>413</v>
      </c>
      <c r="C199" s="61" t="s">
        <v>323</v>
      </c>
      <c r="D199" s="62" t="s">
        <v>254</v>
      </c>
      <c r="E199" s="63"/>
      <c r="F199" s="71" t="s">
        <v>324</v>
      </c>
      <c r="G199" s="65" t="s">
        <v>16</v>
      </c>
      <c r="H199" s="49" t="s">
        <v>697</v>
      </c>
      <c r="I199" s="65" t="s">
        <v>6</v>
      </c>
      <c r="J199" s="49" t="s">
        <v>326</v>
      </c>
      <c r="K199" s="66" t="s">
        <v>24</v>
      </c>
      <c r="L199" s="66" t="s">
        <v>17</v>
      </c>
      <c r="M199" s="58" t="s">
        <v>160</v>
      </c>
      <c r="N199" s="54"/>
      <c r="O199" s="55"/>
      <c r="P199" s="54"/>
      <c r="Q199" s="52" t="s">
        <v>857</v>
      </c>
    </row>
    <row r="200" spans="1:17" ht="60.75" customHeight="1" x14ac:dyDescent="0.3">
      <c r="A200" s="44" t="s">
        <v>517</v>
      </c>
      <c r="B200" s="44" t="s">
        <v>414</v>
      </c>
      <c r="C200" s="61" t="s">
        <v>107</v>
      </c>
      <c r="D200" s="62" t="s">
        <v>158</v>
      </c>
      <c r="E200" s="63"/>
      <c r="F200" s="71" t="s">
        <v>206</v>
      </c>
      <c r="G200" s="65" t="s">
        <v>9</v>
      </c>
      <c r="H200" s="49" t="s">
        <v>159</v>
      </c>
      <c r="I200" s="65" t="s">
        <v>6</v>
      </c>
      <c r="J200" s="58" t="s">
        <v>161</v>
      </c>
      <c r="K200" s="66" t="s">
        <v>24</v>
      </c>
      <c r="L200" s="66" t="s">
        <v>17</v>
      </c>
      <c r="M200" s="58" t="s">
        <v>160</v>
      </c>
      <c r="N200" s="54"/>
      <c r="O200" s="55"/>
      <c r="P200" s="54"/>
      <c r="Q200" s="52" t="s">
        <v>857</v>
      </c>
    </row>
    <row r="201" spans="1:17" s="143" customFormat="1" ht="60.75" customHeight="1" x14ac:dyDescent="0.3">
      <c r="A201" s="44" t="s">
        <v>518</v>
      </c>
      <c r="B201" s="44" t="s">
        <v>416</v>
      </c>
      <c r="C201" s="29" t="s">
        <v>81</v>
      </c>
      <c r="D201" s="30" t="s">
        <v>574</v>
      </c>
      <c r="E201" s="47"/>
      <c r="F201" s="3" t="s">
        <v>571</v>
      </c>
      <c r="G201" s="4" t="s">
        <v>22</v>
      </c>
      <c r="H201" s="49" t="s">
        <v>572</v>
      </c>
      <c r="I201" s="4" t="s">
        <v>6</v>
      </c>
      <c r="J201" s="50" t="s">
        <v>161</v>
      </c>
      <c r="K201" s="175" t="s">
        <v>42</v>
      </c>
      <c r="L201" s="52" t="s">
        <v>17</v>
      </c>
      <c r="M201" s="49" t="s">
        <v>573</v>
      </c>
      <c r="N201" s="54">
        <v>85.5</v>
      </c>
      <c r="O201" s="55">
        <v>5</v>
      </c>
      <c r="P201" s="54">
        <f t="shared" si="2"/>
        <v>90.5</v>
      </c>
      <c r="Q201" s="52" t="s">
        <v>882</v>
      </c>
    </row>
    <row r="202" spans="1:17" ht="60.75" customHeight="1" x14ac:dyDescent="0.3">
      <c r="A202" s="44" t="s">
        <v>519</v>
      </c>
      <c r="B202" s="44" t="s">
        <v>710</v>
      </c>
      <c r="C202" s="67" t="s">
        <v>424</v>
      </c>
      <c r="D202" s="30" t="s">
        <v>425</v>
      </c>
      <c r="E202" s="47"/>
      <c r="F202" s="3" t="s">
        <v>426</v>
      </c>
      <c r="G202" s="4" t="s">
        <v>16</v>
      </c>
      <c r="H202" s="49" t="s">
        <v>38</v>
      </c>
      <c r="I202" s="4" t="s">
        <v>6</v>
      </c>
      <c r="J202" s="50" t="s">
        <v>89</v>
      </c>
      <c r="K202" s="51" t="s">
        <v>24</v>
      </c>
      <c r="L202" s="52" t="s">
        <v>8</v>
      </c>
      <c r="M202" s="53" t="s">
        <v>427</v>
      </c>
      <c r="N202" s="54"/>
      <c r="O202" s="55"/>
      <c r="P202" s="54"/>
      <c r="Q202" s="52" t="s">
        <v>857</v>
      </c>
    </row>
    <row r="203" spans="1:17" ht="60.75" customHeight="1" x14ac:dyDescent="0.3">
      <c r="A203" s="44" t="s">
        <v>520</v>
      </c>
      <c r="B203" s="44" t="s">
        <v>711</v>
      </c>
      <c r="C203" s="61" t="s">
        <v>622</v>
      </c>
      <c r="D203" s="62" t="s">
        <v>822</v>
      </c>
      <c r="E203" s="64" t="s">
        <v>685</v>
      </c>
      <c r="F203" s="71"/>
      <c r="G203" s="65" t="s">
        <v>16</v>
      </c>
      <c r="H203" s="49" t="s">
        <v>623</v>
      </c>
      <c r="I203" s="4" t="s">
        <v>6</v>
      </c>
      <c r="J203" s="50" t="s">
        <v>624</v>
      </c>
      <c r="K203" s="59" t="s">
        <v>24</v>
      </c>
      <c r="L203" s="59" t="s">
        <v>17</v>
      </c>
      <c r="M203" s="53" t="s">
        <v>427</v>
      </c>
      <c r="N203" s="54">
        <v>13</v>
      </c>
      <c r="O203" s="55"/>
      <c r="P203" s="54">
        <f t="shared" si="2"/>
        <v>13</v>
      </c>
      <c r="Q203" s="52"/>
    </row>
    <row r="204" spans="1:17" ht="60.75" customHeight="1" x14ac:dyDescent="0.3">
      <c r="A204" s="44" t="s">
        <v>521</v>
      </c>
      <c r="B204" s="44" t="s">
        <v>707</v>
      </c>
      <c r="C204" s="45" t="s">
        <v>640</v>
      </c>
      <c r="D204" s="56" t="s">
        <v>641</v>
      </c>
      <c r="E204" s="57"/>
      <c r="F204" s="3" t="s">
        <v>642</v>
      </c>
      <c r="G204" s="4" t="s">
        <v>9</v>
      </c>
      <c r="H204" s="49" t="s">
        <v>643</v>
      </c>
      <c r="I204" s="4" t="s">
        <v>6</v>
      </c>
      <c r="J204" s="50" t="s">
        <v>624</v>
      </c>
      <c r="K204" s="59" t="s">
        <v>24</v>
      </c>
      <c r="L204" s="59" t="s">
        <v>17</v>
      </c>
      <c r="M204" s="53" t="s">
        <v>427</v>
      </c>
      <c r="N204" s="54">
        <v>28</v>
      </c>
      <c r="O204" s="55">
        <v>5</v>
      </c>
      <c r="P204" s="54">
        <f t="shared" si="2"/>
        <v>33</v>
      </c>
      <c r="Q204" s="52"/>
    </row>
    <row r="205" spans="1:17" s="1" customFormat="1" ht="51.75" customHeight="1" x14ac:dyDescent="0.25">
      <c r="A205" s="44" t="s">
        <v>522</v>
      </c>
      <c r="B205" s="44" t="s">
        <v>584</v>
      </c>
      <c r="C205" s="29" t="s">
        <v>69</v>
      </c>
      <c r="D205" s="30" t="s">
        <v>163</v>
      </c>
      <c r="E205" s="47"/>
      <c r="F205" s="3" t="s">
        <v>371</v>
      </c>
      <c r="G205" s="4" t="s">
        <v>9</v>
      </c>
      <c r="H205" s="49" t="s">
        <v>373</v>
      </c>
      <c r="I205" s="65" t="s">
        <v>675</v>
      </c>
      <c r="J205" s="50" t="s">
        <v>374</v>
      </c>
      <c r="K205" s="59" t="s">
        <v>24</v>
      </c>
      <c r="L205" s="52" t="s">
        <v>17</v>
      </c>
      <c r="M205" s="49" t="s">
        <v>593</v>
      </c>
      <c r="N205" s="54">
        <v>15</v>
      </c>
      <c r="O205" s="55">
        <v>5</v>
      </c>
      <c r="P205" s="54">
        <f t="shared" si="2"/>
        <v>20</v>
      </c>
      <c r="Q205" s="52"/>
    </row>
    <row r="206" spans="1:17" ht="60.75" customHeight="1" x14ac:dyDescent="0.3">
      <c r="A206" s="44" t="s">
        <v>523</v>
      </c>
      <c r="B206" s="44" t="s">
        <v>588</v>
      </c>
      <c r="C206" s="29" t="s">
        <v>457</v>
      </c>
      <c r="D206" s="30" t="s">
        <v>51</v>
      </c>
      <c r="E206" s="3"/>
      <c r="F206" s="3" t="s">
        <v>458</v>
      </c>
      <c r="G206" s="4" t="s">
        <v>459</v>
      </c>
      <c r="H206" s="49" t="s">
        <v>38</v>
      </c>
      <c r="I206" s="4" t="s">
        <v>6</v>
      </c>
      <c r="J206" s="50" t="s">
        <v>460</v>
      </c>
      <c r="K206" s="59" t="s">
        <v>24</v>
      </c>
      <c r="L206" s="52" t="s">
        <v>8</v>
      </c>
      <c r="M206" s="58" t="s">
        <v>160</v>
      </c>
      <c r="N206" s="54">
        <v>31.5</v>
      </c>
      <c r="O206" s="55">
        <v>5</v>
      </c>
      <c r="P206" s="54">
        <f t="shared" si="2"/>
        <v>36.5</v>
      </c>
      <c r="Q206" s="52"/>
    </row>
    <row r="207" spans="1:17" ht="60.75" customHeight="1" x14ac:dyDescent="0.3">
      <c r="A207" s="44" t="s">
        <v>524</v>
      </c>
      <c r="B207" s="44" t="s">
        <v>586</v>
      </c>
      <c r="C207" s="45" t="s">
        <v>511</v>
      </c>
      <c r="D207" s="56" t="s">
        <v>230</v>
      </c>
      <c r="E207" s="57"/>
      <c r="F207" s="3" t="s">
        <v>689</v>
      </c>
      <c r="G207" s="4" t="s">
        <v>16</v>
      </c>
      <c r="H207" s="50" t="s">
        <v>64</v>
      </c>
      <c r="I207" s="4" t="s">
        <v>6</v>
      </c>
      <c r="J207" s="50" t="s">
        <v>89</v>
      </c>
      <c r="K207" s="59" t="s">
        <v>24</v>
      </c>
      <c r="L207" s="59" t="s">
        <v>17</v>
      </c>
      <c r="M207" s="49" t="s">
        <v>160</v>
      </c>
      <c r="N207" s="54"/>
      <c r="O207" s="55"/>
      <c r="P207" s="54"/>
      <c r="Q207" s="52" t="s">
        <v>857</v>
      </c>
    </row>
    <row r="208" spans="1:17" ht="60.75" customHeight="1" x14ac:dyDescent="0.3">
      <c r="A208" s="44" t="s">
        <v>257</v>
      </c>
      <c r="B208" s="44" t="s">
        <v>706</v>
      </c>
      <c r="C208" s="61" t="s">
        <v>338</v>
      </c>
      <c r="D208" s="62" t="s">
        <v>621</v>
      </c>
      <c r="E208" s="63"/>
      <c r="F208" s="71" t="s">
        <v>686</v>
      </c>
      <c r="G208" s="65" t="s">
        <v>22</v>
      </c>
      <c r="H208" s="49" t="s">
        <v>617</v>
      </c>
      <c r="I208" s="4" t="s">
        <v>6</v>
      </c>
      <c r="J208" s="50" t="s">
        <v>89</v>
      </c>
      <c r="K208" s="59" t="s">
        <v>24</v>
      </c>
      <c r="L208" s="59" t="s">
        <v>17</v>
      </c>
      <c r="M208" s="49" t="s">
        <v>160</v>
      </c>
      <c r="N208" s="54"/>
      <c r="O208" s="55"/>
      <c r="P208" s="54"/>
      <c r="Q208" s="52" t="s">
        <v>857</v>
      </c>
    </row>
    <row r="209" spans="1:17" x14ac:dyDescent="0.3">
      <c r="A209" s="72"/>
      <c r="B209" s="72"/>
      <c r="C209" s="73"/>
      <c r="D209" s="74"/>
      <c r="E209" s="75"/>
      <c r="F209" s="76"/>
      <c r="G209" s="77"/>
      <c r="H209" s="78"/>
      <c r="I209" s="77"/>
      <c r="J209" s="78"/>
      <c r="K209" s="79"/>
      <c r="L209" s="79"/>
      <c r="M209" s="80"/>
      <c r="N209" s="81">
        <f>COUNTA(N12:N208)</f>
        <v>127</v>
      </c>
      <c r="O209" s="82"/>
      <c r="P209" s="83"/>
      <c r="Q209" s="84">
        <f>COUNTIF(Q12:Q208,"Bỏ thi")</f>
        <v>39</v>
      </c>
    </row>
    <row r="210" spans="1:17" ht="30.6" customHeight="1" x14ac:dyDescent="0.3">
      <c r="A210" s="72"/>
      <c r="B210" s="72"/>
      <c r="C210" s="85" t="s">
        <v>865</v>
      </c>
      <c r="D210" s="74"/>
      <c r="E210" s="75"/>
      <c r="F210" s="76"/>
      <c r="G210" s="77"/>
      <c r="H210" s="78"/>
      <c r="I210" s="77"/>
      <c r="J210" s="78"/>
      <c r="K210" s="79"/>
      <c r="L210" s="79"/>
      <c r="M210" s="80"/>
      <c r="N210" s="86"/>
      <c r="O210" s="87"/>
      <c r="P210" s="86"/>
      <c r="Q210" s="84">
        <f>COUNTIF(Q12:Q208,"Dự kiến trúng tuyển")</f>
        <v>0</v>
      </c>
    </row>
    <row r="211" spans="1:17" x14ac:dyDescent="0.3">
      <c r="N211" s="40"/>
      <c r="O211" s="41"/>
      <c r="P211" s="40"/>
      <c r="Q211" s="39"/>
    </row>
    <row r="212" spans="1:17" x14ac:dyDescent="0.3">
      <c r="L212" s="28"/>
      <c r="M212" s="32"/>
      <c r="N212" s="5"/>
      <c r="O212" s="7"/>
      <c r="P212" s="5"/>
    </row>
  </sheetData>
  <mergeCells count="22">
    <mergeCell ref="P8:P10"/>
    <mergeCell ref="Q8:Q10"/>
    <mergeCell ref="A5:Q5"/>
    <mergeCell ref="A6:Q6"/>
    <mergeCell ref="A8:A10"/>
    <mergeCell ref="B8:B10"/>
    <mergeCell ref="C8:D10"/>
    <mergeCell ref="E8:F8"/>
    <mergeCell ref="G8:G10"/>
    <mergeCell ref="H8:H10"/>
    <mergeCell ref="I8:J9"/>
    <mergeCell ref="K8:K10"/>
    <mergeCell ref="A161:B161"/>
    <mergeCell ref="L8:L10"/>
    <mergeCell ref="M8:M10"/>
    <mergeCell ref="N8:N10"/>
    <mergeCell ref="O8:O10"/>
    <mergeCell ref="E9:E10"/>
    <mergeCell ref="F9:F10"/>
    <mergeCell ref="A11:B11"/>
    <mergeCell ref="A64:B64"/>
    <mergeCell ref="A127:B127"/>
  </mergeCells>
  <printOptions horizontalCentered="1"/>
  <pageMargins left="0.31496062992125984" right="3.937007874015748E-2" top="0.62992125984251968" bottom="0.59055118110236227" header="0.39370078740157483" footer="0.39370078740157483"/>
  <pageSetup paperSize="9" scale="55" orientation="landscape" r:id="rId1"/>
  <headerFooter differentFirst="1" alignWithMargins="0">
    <oddHeader xml:space="preserve">&amp;C&amp;P/&amp;N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Q79"/>
  <sheetViews>
    <sheetView zoomScale="70" zoomScaleNormal="70" zoomScaleSheetLayoutView="40" zoomScalePageLayoutView="25" workbookViewId="0">
      <selection activeCell="A6" sqref="A6:Q6"/>
    </sheetView>
  </sheetViews>
  <sheetFormatPr defaultColWidth="9" defaultRowHeight="18.75" x14ac:dyDescent="0.3"/>
  <cols>
    <col min="1" max="1" width="5.375" style="19" customWidth="1"/>
    <col min="2" max="2" width="10" style="19" customWidth="1"/>
    <col min="3" max="3" width="17.75" style="20" customWidth="1"/>
    <col min="4" max="4" width="8.625" style="21" customWidth="1"/>
    <col min="5" max="5" width="12.125" style="24" customWidth="1"/>
    <col min="6" max="6" width="11.75" style="25" customWidth="1"/>
    <col min="7" max="7" width="7.75" style="26" customWidth="1"/>
    <col min="8" max="8" width="25.125" style="31" customWidth="1"/>
    <col min="9" max="9" width="12.75" style="26" customWidth="1"/>
    <col min="10" max="10" width="18.75" style="31" customWidth="1"/>
    <col min="11" max="11" width="9.375" style="27" customWidth="1"/>
    <col min="12" max="12" width="8" style="27" customWidth="1"/>
    <col min="13" max="13" width="36.75" style="33" customWidth="1"/>
    <col min="14" max="14" width="9" style="22"/>
    <col min="15" max="15" width="9" style="23"/>
    <col min="16" max="16" width="9" style="22"/>
    <col min="17" max="17" width="15.375" style="35" customWidth="1"/>
    <col min="18" max="16384" width="9" style="2"/>
  </cols>
  <sheetData>
    <row r="1" spans="1:17" s="6" customFormat="1" ht="23.45" customHeight="1" x14ac:dyDescent="0.3">
      <c r="A1" s="8"/>
      <c r="D1" s="36" t="s">
        <v>887</v>
      </c>
      <c r="E1" s="9"/>
      <c r="F1" s="10"/>
      <c r="G1" s="11"/>
      <c r="H1" s="15"/>
      <c r="I1" s="11"/>
      <c r="J1" s="43"/>
      <c r="K1" s="12"/>
      <c r="L1" s="12"/>
      <c r="M1" s="18" t="s">
        <v>13</v>
      </c>
      <c r="N1" s="13"/>
      <c r="O1" s="14"/>
      <c r="P1" s="13"/>
      <c r="Q1" s="34"/>
    </row>
    <row r="2" spans="1:17" s="6" customFormat="1" ht="23.45" customHeight="1" x14ac:dyDescent="0.3">
      <c r="A2" s="8"/>
      <c r="D2" s="18" t="s">
        <v>888</v>
      </c>
      <c r="E2" s="9"/>
      <c r="F2" s="10"/>
      <c r="G2" s="11"/>
      <c r="H2" s="15"/>
      <c r="I2" s="16"/>
      <c r="J2" s="43"/>
      <c r="K2" s="15"/>
      <c r="L2" s="15"/>
      <c r="M2" s="42" t="s">
        <v>14</v>
      </c>
      <c r="N2" s="13"/>
      <c r="O2" s="14"/>
      <c r="P2" s="13"/>
      <c r="Q2" s="34"/>
    </row>
    <row r="3" spans="1:17" s="6" customFormat="1" ht="15" customHeight="1" x14ac:dyDescent="0.3">
      <c r="A3" s="8"/>
      <c r="B3" s="18"/>
      <c r="C3" s="18"/>
      <c r="D3" s="18"/>
      <c r="E3" s="9"/>
      <c r="F3" s="10"/>
      <c r="G3" s="11"/>
      <c r="H3" s="15"/>
      <c r="I3" s="16"/>
      <c r="J3" s="17"/>
      <c r="K3" s="17"/>
      <c r="L3" s="17"/>
      <c r="M3" s="17"/>
      <c r="N3" s="13"/>
      <c r="O3" s="14"/>
      <c r="P3" s="13"/>
      <c r="Q3" s="34"/>
    </row>
    <row r="4" spans="1:17" s="6" customFormat="1" ht="15" customHeight="1" x14ac:dyDescent="0.3">
      <c r="A4" s="8"/>
      <c r="B4" s="18"/>
      <c r="C4" s="18"/>
      <c r="D4" s="18"/>
      <c r="E4" s="9"/>
      <c r="F4" s="10"/>
      <c r="G4" s="11"/>
      <c r="H4" s="15"/>
      <c r="I4" s="16"/>
      <c r="J4" s="17"/>
      <c r="K4" s="17"/>
      <c r="L4" s="17"/>
      <c r="M4" s="17"/>
      <c r="N4" s="13"/>
      <c r="O4" s="14"/>
      <c r="P4" s="13"/>
      <c r="Q4" s="34"/>
    </row>
    <row r="5" spans="1:17" s="6" customFormat="1" ht="25.9" customHeight="1" x14ac:dyDescent="0.3">
      <c r="A5" s="185" t="s">
        <v>884</v>
      </c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</row>
    <row r="6" spans="1:17" s="6" customFormat="1" ht="25.9" customHeight="1" x14ac:dyDescent="0.3">
      <c r="A6" s="187" t="s">
        <v>886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</row>
    <row r="7" spans="1:17" s="6" customFormat="1" ht="23.25" x14ac:dyDescent="0.3">
      <c r="A7" s="88"/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</row>
    <row r="8" spans="1:17" ht="32.25" customHeight="1" x14ac:dyDescent="0.3">
      <c r="A8" s="189" t="s">
        <v>818</v>
      </c>
      <c r="B8" s="178" t="s">
        <v>716</v>
      </c>
      <c r="C8" s="191" t="s">
        <v>0</v>
      </c>
      <c r="D8" s="192"/>
      <c r="E8" s="197" t="s">
        <v>4</v>
      </c>
      <c r="F8" s="181"/>
      <c r="G8" s="178" t="s">
        <v>5</v>
      </c>
      <c r="H8" s="178" t="s">
        <v>1</v>
      </c>
      <c r="I8" s="189" t="s">
        <v>2</v>
      </c>
      <c r="J8" s="189"/>
      <c r="K8" s="178" t="s">
        <v>867</v>
      </c>
      <c r="L8" s="178" t="s">
        <v>11</v>
      </c>
      <c r="M8" s="178" t="s">
        <v>18</v>
      </c>
      <c r="N8" s="179" t="s">
        <v>823</v>
      </c>
      <c r="O8" s="180" t="s">
        <v>878</v>
      </c>
      <c r="P8" s="184" t="s">
        <v>855</v>
      </c>
      <c r="Q8" s="178" t="s">
        <v>856</v>
      </c>
    </row>
    <row r="9" spans="1:17" ht="16.5" customHeight="1" x14ac:dyDescent="0.3">
      <c r="A9" s="190"/>
      <c r="B9" s="178"/>
      <c r="C9" s="193"/>
      <c r="D9" s="194"/>
      <c r="E9" s="181" t="s">
        <v>3</v>
      </c>
      <c r="F9" s="181" t="s">
        <v>7</v>
      </c>
      <c r="G9" s="189"/>
      <c r="H9" s="178"/>
      <c r="I9" s="189"/>
      <c r="J9" s="189"/>
      <c r="K9" s="178"/>
      <c r="L9" s="178"/>
      <c r="M9" s="178"/>
      <c r="N9" s="179"/>
      <c r="O9" s="180"/>
      <c r="P9" s="184"/>
      <c r="Q9" s="178"/>
    </row>
    <row r="10" spans="1:17" ht="25.9" customHeight="1" x14ac:dyDescent="0.3">
      <c r="A10" s="190"/>
      <c r="B10" s="178"/>
      <c r="C10" s="195"/>
      <c r="D10" s="196"/>
      <c r="E10" s="181"/>
      <c r="F10" s="181"/>
      <c r="G10" s="189"/>
      <c r="H10" s="178"/>
      <c r="I10" s="90" t="s">
        <v>2</v>
      </c>
      <c r="J10" s="91" t="s">
        <v>866</v>
      </c>
      <c r="K10" s="178"/>
      <c r="L10" s="178"/>
      <c r="M10" s="178"/>
      <c r="N10" s="179"/>
      <c r="O10" s="180"/>
      <c r="P10" s="184"/>
      <c r="Q10" s="178"/>
    </row>
    <row r="11" spans="1:17" s="37" customFormat="1" ht="58.15" customHeight="1" x14ac:dyDescent="0.25">
      <c r="A11" s="182" t="s">
        <v>868</v>
      </c>
      <c r="B11" s="183"/>
      <c r="C11" s="92" t="s">
        <v>869</v>
      </c>
      <c r="D11" s="93"/>
      <c r="E11" s="94"/>
      <c r="F11" s="95"/>
      <c r="G11" s="96"/>
      <c r="H11" s="94"/>
      <c r="I11" s="94"/>
      <c r="J11" s="94"/>
      <c r="K11" s="94"/>
      <c r="L11" s="94"/>
      <c r="M11" s="94"/>
      <c r="N11" s="97"/>
      <c r="O11" s="97"/>
      <c r="P11" s="94"/>
      <c r="Q11" s="94"/>
    </row>
    <row r="12" spans="1:17" ht="60.75" customHeight="1" x14ac:dyDescent="0.3">
      <c r="A12" s="98"/>
      <c r="B12" s="91" t="s">
        <v>824</v>
      </c>
      <c r="C12" s="99" t="s">
        <v>877</v>
      </c>
      <c r="D12" s="100"/>
      <c r="E12" s="101"/>
      <c r="F12" s="102"/>
      <c r="G12" s="103"/>
      <c r="H12" s="91"/>
      <c r="I12" s="49"/>
      <c r="J12" s="91"/>
      <c r="K12" s="91"/>
      <c r="L12" s="90"/>
      <c r="M12" s="91"/>
      <c r="N12" s="104"/>
      <c r="O12" s="105"/>
      <c r="P12" s="104"/>
      <c r="Q12" s="52"/>
    </row>
    <row r="13" spans="1:17" s="143" customFormat="1" ht="60.75" customHeight="1" x14ac:dyDescent="0.3">
      <c r="A13" s="130" t="s">
        <v>522</v>
      </c>
      <c r="B13" s="130" t="s">
        <v>751</v>
      </c>
      <c r="C13" s="131" t="s">
        <v>327</v>
      </c>
      <c r="D13" s="132" t="s">
        <v>328</v>
      </c>
      <c r="E13" s="133"/>
      <c r="F13" s="134" t="s">
        <v>329</v>
      </c>
      <c r="G13" s="135" t="s">
        <v>16</v>
      </c>
      <c r="H13" s="136" t="s">
        <v>183</v>
      </c>
      <c r="I13" s="135" t="s">
        <v>6</v>
      </c>
      <c r="J13" s="137" t="s">
        <v>65</v>
      </c>
      <c r="K13" s="138" t="s">
        <v>42</v>
      </c>
      <c r="L13" s="138" t="s">
        <v>17</v>
      </c>
      <c r="M13" s="139" t="s">
        <v>330</v>
      </c>
      <c r="N13" s="140">
        <v>98.5</v>
      </c>
      <c r="O13" s="141"/>
      <c r="P13" s="140">
        <f t="shared" ref="P13:P29" si="0">N13+O13</f>
        <v>98.5</v>
      </c>
      <c r="Q13" s="142" t="s">
        <v>882</v>
      </c>
    </row>
    <row r="14" spans="1:17" s="6" customFormat="1" ht="60.75" customHeight="1" x14ac:dyDescent="0.3">
      <c r="A14" s="90"/>
      <c r="B14" s="91" t="s">
        <v>825</v>
      </c>
      <c r="C14" s="106" t="s">
        <v>826</v>
      </c>
      <c r="D14" s="107"/>
      <c r="E14" s="102"/>
      <c r="F14" s="102"/>
      <c r="G14" s="103"/>
      <c r="H14" s="91"/>
      <c r="I14" s="108"/>
      <c r="J14" s="91"/>
      <c r="K14" s="91"/>
      <c r="L14" s="90"/>
      <c r="M14" s="91"/>
      <c r="N14" s="109"/>
      <c r="O14" s="55"/>
      <c r="P14" s="54"/>
      <c r="Q14" s="91"/>
    </row>
    <row r="15" spans="1:17" s="143" customFormat="1" ht="60.75" customHeight="1" x14ac:dyDescent="0.3">
      <c r="A15" s="130" t="s">
        <v>517</v>
      </c>
      <c r="B15" s="130" t="s">
        <v>719</v>
      </c>
      <c r="C15" s="144" t="s">
        <v>180</v>
      </c>
      <c r="D15" s="145" t="s">
        <v>181</v>
      </c>
      <c r="E15" s="146"/>
      <c r="F15" s="147" t="s">
        <v>182</v>
      </c>
      <c r="G15" s="148" t="s">
        <v>22</v>
      </c>
      <c r="H15" s="136" t="s">
        <v>228</v>
      </c>
      <c r="I15" s="148" t="s">
        <v>675</v>
      </c>
      <c r="J15" s="137" t="s">
        <v>65</v>
      </c>
      <c r="K15" s="149" t="s">
        <v>24</v>
      </c>
      <c r="L15" s="149" t="s">
        <v>17</v>
      </c>
      <c r="M15" s="139" t="s">
        <v>132</v>
      </c>
      <c r="N15" s="140">
        <v>98</v>
      </c>
      <c r="O15" s="141">
        <v>5</v>
      </c>
      <c r="P15" s="140">
        <f t="shared" si="0"/>
        <v>103</v>
      </c>
      <c r="Q15" s="142" t="s">
        <v>882</v>
      </c>
    </row>
    <row r="16" spans="1:17" ht="60.75" customHeight="1" x14ac:dyDescent="0.3">
      <c r="A16" s="59"/>
      <c r="B16" s="91" t="s">
        <v>829</v>
      </c>
      <c r="C16" s="106" t="s">
        <v>828</v>
      </c>
      <c r="D16" s="107"/>
      <c r="E16" s="102"/>
      <c r="F16" s="102"/>
      <c r="G16" s="103"/>
      <c r="H16" s="91"/>
      <c r="I16" s="49"/>
      <c r="J16" s="91"/>
      <c r="K16" s="91"/>
      <c r="L16" s="90"/>
      <c r="M16" s="91"/>
      <c r="N16" s="104"/>
      <c r="O16" s="55"/>
      <c r="P16" s="54"/>
      <c r="Q16" s="52"/>
    </row>
    <row r="17" spans="1:17" s="143" customFormat="1" ht="60.75" customHeight="1" x14ac:dyDescent="0.3">
      <c r="A17" s="130" t="s">
        <v>288</v>
      </c>
      <c r="B17" s="130" t="s">
        <v>755</v>
      </c>
      <c r="C17" s="131" t="s">
        <v>563</v>
      </c>
      <c r="D17" s="132" t="s">
        <v>366</v>
      </c>
      <c r="E17" s="133"/>
      <c r="F17" s="134" t="s">
        <v>564</v>
      </c>
      <c r="G17" s="135" t="s">
        <v>9</v>
      </c>
      <c r="H17" s="150" t="s">
        <v>164</v>
      </c>
      <c r="I17" s="135" t="s">
        <v>675</v>
      </c>
      <c r="J17" s="150" t="s">
        <v>65</v>
      </c>
      <c r="K17" s="138" t="s">
        <v>24</v>
      </c>
      <c r="L17" s="138" t="s">
        <v>59</v>
      </c>
      <c r="M17" s="139" t="s">
        <v>84</v>
      </c>
      <c r="N17" s="140">
        <v>98</v>
      </c>
      <c r="O17" s="141">
        <v>5</v>
      </c>
      <c r="P17" s="140">
        <f t="shared" si="0"/>
        <v>103</v>
      </c>
      <c r="Q17" s="142" t="s">
        <v>882</v>
      </c>
    </row>
    <row r="18" spans="1:17" s="6" customFormat="1" ht="60.75" customHeight="1" x14ac:dyDescent="0.3">
      <c r="A18" s="110"/>
      <c r="B18" s="110" t="s">
        <v>827</v>
      </c>
      <c r="C18" s="111" t="s">
        <v>872</v>
      </c>
      <c r="D18" s="112"/>
      <c r="E18" s="113"/>
      <c r="F18" s="114"/>
      <c r="G18" s="115"/>
      <c r="H18" s="108"/>
      <c r="I18" s="103"/>
      <c r="J18" s="116"/>
      <c r="K18" s="90"/>
      <c r="L18" s="90"/>
      <c r="M18" s="108"/>
      <c r="N18" s="117"/>
      <c r="O18" s="118"/>
      <c r="P18" s="117"/>
      <c r="Q18" s="91"/>
    </row>
    <row r="19" spans="1:17" s="151" customFormat="1" ht="51.75" customHeight="1" x14ac:dyDescent="0.25">
      <c r="A19" s="130" t="s">
        <v>517</v>
      </c>
      <c r="B19" s="130" t="s">
        <v>589</v>
      </c>
      <c r="C19" s="131" t="s">
        <v>507</v>
      </c>
      <c r="D19" s="132" t="s">
        <v>243</v>
      </c>
      <c r="E19" s="133"/>
      <c r="F19" s="134" t="s">
        <v>508</v>
      </c>
      <c r="G19" s="135" t="s">
        <v>9</v>
      </c>
      <c r="H19" s="150" t="s">
        <v>164</v>
      </c>
      <c r="I19" s="135" t="s">
        <v>6</v>
      </c>
      <c r="J19" s="150" t="s">
        <v>509</v>
      </c>
      <c r="K19" s="138" t="s">
        <v>12</v>
      </c>
      <c r="L19" s="138" t="s">
        <v>17</v>
      </c>
      <c r="M19" s="136" t="s">
        <v>510</v>
      </c>
      <c r="N19" s="140">
        <v>63</v>
      </c>
      <c r="O19" s="141">
        <v>5</v>
      </c>
      <c r="P19" s="140">
        <f>N19+O19</f>
        <v>68</v>
      </c>
      <c r="Q19" s="142" t="s">
        <v>882</v>
      </c>
    </row>
    <row r="20" spans="1:17" s="38" customFormat="1" ht="60.6" customHeight="1" x14ac:dyDescent="0.25">
      <c r="A20" s="176" t="s">
        <v>870</v>
      </c>
      <c r="B20" s="177"/>
      <c r="C20" s="119" t="s">
        <v>871</v>
      </c>
      <c r="D20" s="120"/>
      <c r="E20" s="121"/>
      <c r="F20" s="121"/>
      <c r="G20" s="96"/>
      <c r="H20" s="122"/>
      <c r="I20" s="94"/>
      <c r="J20" s="94"/>
      <c r="K20" s="123"/>
      <c r="L20" s="123"/>
      <c r="M20" s="123"/>
      <c r="N20" s="124"/>
      <c r="O20" s="124"/>
      <c r="P20" s="123"/>
      <c r="Q20" s="123"/>
    </row>
    <row r="21" spans="1:17" s="6" customFormat="1" ht="60.75" customHeight="1" x14ac:dyDescent="0.3">
      <c r="A21" s="90"/>
      <c r="B21" s="91" t="s">
        <v>824</v>
      </c>
      <c r="C21" s="106" t="s">
        <v>830</v>
      </c>
      <c r="D21" s="107"/>
      <c r="E21" s="102"/>
      <c r="F21" s="102"/>
      <c r="G21" s="103"/>
      <c r="H21" s="91"/>
      <c r="I21" s="108"/>
      <c r="J21" s="91"/>
      <c r="K21" s="91"/>
      <c r="L21" s="90"/>
      <c r="M21" s="91"/>
      <c r="N21" s="109"/>
      <c r="O21" s="55"/>
      <c r="P21" s="54"/>
      <c r="Q21" s="91"/>
    </row>
    <row r="22" spans="1:17" s="151" customFormat="1" ht="51.75" customHeight="1" x14ac:dyDescent="0.25">
      <c r="A22" s="130" t="s">
        <v>518</v>
      </c>
      <c r="B22" s="130" t="s">
        <v>412</v>
      </c>
      <c r="C22" s="152" t="s">
        <v>121</v>
      </c>
      <c r="D22" s="153" t="s">
        <v>51</v>
      </c>
      <c r="E22" s="154"/>
      <c r="F22" s="134" t="s">
        <v>461</v>
      </c>
      <c r="G22" s="135" t="s">
        <v>16</v>
      </c>
      <c r="H22" s="136" t="s">
        <v>122</v>
      </c>
      <c r="I22" s="135" t="s">
        <v>6</v>
      </c>
      <c r="J22" s="150" t="s">
        <v>115</v>
      </c>
      <c r="K22" s="138" t="s">
        <v>24</v>
      </c>
      <c r="L22" s="142" t="s">
        <v>59</v>
      </c>
      <c r="M22" s="136" t="s">
        <v>123</v>
      </c>
      <c r="N22" s="140">
        <v>62</v>
      </c>
      <c r="O22" s="141"/>
      <c r="P22" s="140">
        <f t="shared" si="0"/>
        <v>62</v>
      </c>
      <c r="Q22" s="142" t="s">
        <v>882</v>
      </c>
    </row>
    <row r="23" spans="1:17" s="6" customFormat="1" ht="51.75" customHeight="1" x14ac:dyDescent="0.3">
      <c r="A23" s="125"/>
      <c r="B23" s="91" t="s">
        <v>825</v>
      </c>
      <c r="C23" s="106" t="s">
        <v>831</v>
      </c>
      <c r="D23" s="107"/>
      <c r="E23" s="102"/>
      <c r="F23" s="102"/>
      <c r="G23" s="103"/>
      <c r="H23" s="91"/>
      <c r="I23" s="108"/>
      <c r="J23" s="91"/>
      <c r="K23" s="91"/>
      <c r="L23" s="90"/>
      <c r="M23" s="91"/>
      <c r="N23" s="109"/>
      <c r="O23" s="55"/>
      <c r="P23" s="54"/>
      <c r="Q23" s="91"/>
    </row>
    <row r="24" spans="1:17" s="143" customFormat="1" ht="60.75" customHeight="1" x14ac:dyDescent="0.3">
      <c r="A24" s="130" t="s">
        <v>516</v>
      </c>
      <c r="B24" s="130" t="s">
        <v>405</v>
      </c>
      <c r="C24" s="152" t="s">
        <v>107</v>
      </c>
      <c r="D24" s="153" t="s">
        <v>110</v>
      </c>
      <c r="E24" s="154"/>
      <c r="F24" s="134" t="s">
        <v>190</v>
      </c>
      <c r="G24" s="135" t="s">
        <v>16</v>
      </c>
      <c r="H24" s="136" t="s">
        <v>108</v>
      </c>
      <c r="I24" s="135" t="s">
        <v>6</v>
      </c>
      <c r="J24" s="150" t="s">
        <v>436</v>
      </c>
      <c r="K24" s="138" t="s">
        <v>42</v>
      </c>
      <c r="L24" s="142" t="s">
        <v>17</v>
      </c>
      <c r="M24" s="139" t="s">
        <v>109</v>
      </c>
      <c r="N24" s="140">
        <v>79</v>
      </c>
      <c r="O24" s="141"/>
      <c r="P24" s="140">
        <f t="shared" si="0"/>
        <v>79</v>
      </c>
      <c r="Q24" s="142" t="s">
        <v>882</v>
      </c>
    </row>
    <row r="25" spans="1:17" ht="60.75" customHeight="1" x14ac:dyDescent="0.3">
      <c r="A25" s="126"/>
      <c r="B25" s="91" t="s">
        <v>829</v>
      </c>
      <c r="C25" s="106" t="s">
        <v>832</v>
      </c>
      <c r="D25" s="107"/>
      <c r="E25" s="102"/>
      <c r="F25" s="102"/>
      <c r="G25" s="103"/>
      <c r="H25" s="91"/>
      <c r="I25" s="49"/>
      <c r="J25" s="91"/>
      <c r="K25" s="91"/>
      <c r="L25" s="90"/>
      <c r="M25" s="91"/>
      <c r="N25" s="104"/>
      <c r="O25" s="55"/>
      <c r="P25" s="54"/>
      <c r="Q25" s="52"/>
    </row>
    <row r="26" spans="1:17" s="151" customFormat="1" ht="51.75" customHeight="1" x14ac:dyDescent="0.25">
      <c r="A26" s="130" t="s">
        <v>517</v>
      </c>
      <c r="B26" s="130" t="s">
        <v>762</v>
      </c>
      <c r="C26" s="152" t="s">
        <v>55</v>
      </c>
      <c r="D26" s="153" t="s">
        <v>56</v>
      </c>
      <c r="E26" s="154"/>
      <c r="F26" s="134" t="s">
        <v>57</v>
      </c>
      <c r="G26" s="135" t="s">
        <v>9</v>
      </c>
      <c r="H26" s="136" t="s">
        <v>678</v>
      </c>
      <c r="I26" s="135" t="s">
        <v>6</v>
      </c>
      <c r="J26" s="136" t="s">
        <v>30</v>
      </c>
      <c r="K26" s="142" t="s">
        <v>42</v>
      </c>
      <c r="L26" s="142" t="s">
        <v>17</v>
      </c>
      <c r="M26" s="136" t="s">
        <v>58</v>
      </c>
      <c r="N26" s="140">
        <v>87.5</v>
      </c>
      <c r="O26" s="141">
        <v>5</v>
      </c>
      <c r="P26" s="140">
        <f t="shared" si="0"/>
        <v>92.5</v>
      </c>
      <c r="Q26" s="142" t="s">
        <v>882</v>
      </c>
    </row>
    <row r="27" spans="1:17" s="151" customFormat="1" ht="51.75" customHeight="1" x14ac:dyDescent="0.25">
      <c r="A27" s="130" t="s">
        <v>523</v>
      </c>
      <c r="B27" s="130" t="s">
        <v>802</v>
      </c>
      <c r="C27" s="144" t="s">
        <v>612</v>
      </c>
      <c r="D27" s="145" t="s">
        <v>613</v>
      </c>
      <c r="E27" s="146"/>
      <c r="F27" s="147" t="s">
        <v>614</v>
      </c>
      <c r="G27" s="148" t="s">
        <v>16</v>
      </c>
      <c r="H27" s="136" t="s">
        <v>702</v>
      </c>
      <c r="I27" s="135" t="s">
        <v>6</v>
      </c>
      <c r="J27" s="150" t="s">
        <v>30</v>
      </c>
      <c r="K27" s="138" t="s">
        <v>42</v>
      </c>
      <c r="L27" s="138" t="s">
        <v>17</v>
      </c>
      <c r="M27" s="139" t="s">
        <v>58</v>
      </c>
      <c r="N27" s="140">
        <v>89</v>
      </c>
      <c r="O27" s="141"/>
      <c r="P27" s="140">
        <f t="shared" si="0"/>
        <v>89</v>
      </c>
      <c r="Q27" s="142" t="s">
        <v>882</v>
      </c>
    </row>
    <row r="28" spans="1:17" s="171" customFormat="1" ht="63" customHeight="1" x14ac:dyDescent="0.25">
      <c r="A28" s="158" t="s">
        <v>524</v>
      </c>
      <c r="B28" s="158" t="s">
        <v>805</v>
      </c>
      <c r="C28" s="159" t="s">
        <v>195</v>
      </c>
      <c r="D28" s="160" t="s">
        <v>33</v>
      </c>
      <c r="E28" s="161"/>
      <c r="F28" s="162" t="s">
        <v>104</v>
      </c>
      <c r="G28" s="163" t="s">
        <v>48</v>
      </c>
      <c r="H28" s="164" t="s">
        <v>142</v>
      </c>
      <c r="I28" s="163" t="s">
        <v>6</v>
      </c>
      <c r="J28" s="165" t="s">
        <v>30</v>
      </c>
      <c r="K28" s="166" t="s">
        <v>42</v>
      </c>
      <c r="L28" s="167" t="s">
        <v>59</v>
      </c>
      <c r="M28" s="168" t="s">
        <v>106</v>
      </c>
      <c r="N28" s="169">
        <v>67</v>
      </c>
      <c r="O28" s="170">
        <v>5</v>
      </c>
      <c r="P28" s="169">
        <f t="shared" si="0"/>
        <v>72</v>
      </c>
      <c r="Q28" s="167" t="s">
        <v>880</v>
      </c>
    </row>
    <row r="29" spans="1:17" s="143" customFormat="1" ht="60.75" customHeight="1" x14ac:dyDescent="0.3">
      <c r="A29" s="130" t="s">
        <v>257</v>
      </c>
      <c r="B29" s="130" t="s">
        <v>807</v>
      </c>
      <c r="C29" s="144" t="s">
        <v>579</v>
      </c>
      <c r="D29" s="145" t="s">
        <v>103</v>
      </c>
      <c r="E29" s="146"/>
      <c r="F29" s="147" t="s">
        <v>667</v>
      </c>
      <c r="G29" s="148" t="s">
        <v>9</v>
      </c>
      <c r="H29" s="136" t="s">
        <v>214</v>
      </c>
      <c r="I29" s="135" t="s">
        <v>6</v>
      </c>
      <c r="J29" s="150" t="s">
        <v>30</v>
      </c>
      <c r="K29" s="138" t="s">
        <v>24</v>
      </c>
      <c r="L29" s="138" t="s">
        <v>17</v>
      </c>
      <c r="M29" s="139" t="s">
        <v>668</v>
      </c>
      <c r="N29" s="140">
        <v>91.8</v>
      </c>
      <c r="O29" s="141">
        <v>5</v>
      </c>
      <c r="P29" s="140">
        <f t="shared" si="0"/>
        <v>96.8</v>
      </c>
      <c r="Q29" s="142" t="s">
        <v>882</v>
      </c>
    </row>
    <row r="30" spans="1:17" s="6" customFormat="1" ht="60.75" customHeight="1" x14ac:dyDescent="0.3">
      <c r="A30" s="126"/>
      <c r="B30" s="91" t="s">
        <v>834</v>
      </c>
      <c r="C30" s="106" t="s">
        <v>835</v>
      </c>
      <c r="D30" s="107"/>
      <c r="E30" s="102"/>
      <c r="F30" s="102"/>
      <c r="G30" s="103"/>
      <c r="H30" s="91"/>
      <c r="I30" s="108"/>
      <c r="J30" s="91"/>
      <c r="K30" s="91"/>
      <c r="L30" s="90"/>
      <c r="M30" s="91"/>
      <c r="N30" s="109"/>
      <c r="O30" s="55"/>
      <c r="P30" s="54"/>
      <c r="Q30" s="91"/>
    </row>
    <row r="31" spans="1:17" s="151" customFormat="1" ht="60.75" customHeight="1" x14ac:dyDescent="0.25">
      <c r="A31" s="130" t="s">
        <v>518</v>
      </c>
      <c r="B31" s="130" t="s">
        <v>795</v>
      </c>
      <c r="C31" s="155" t="s">
        <v>28</v>
      </c>
      <c r="D31" s="153" t="s">
        <v>29</v>
      </c>
      <c r="E31" s="154"/>
      <c r="F31" s="134" t="s">
        <v>199</v>
      </c>
      <c r="G31" s="135" t="s">
        <v>16</v>
      </c>
      <c r="H31" s="136" t="s">
        <v>39</v>
      </c>
      <c r="I31" s="136" t="s">
        <v>6</v>
      </c>
      <c r="J31" s="136" t="s">
        <v>30</v>
      </c>
      <c r="K31" s="142" t="s">
        <v>42</v>
      </c>
      <c r="L31" s="138" t="s">
        <v>17</v>
      </c>
      <c r="M31" s="136" t="s">
        <v>186</v>
      </c>
      <c r="N31" s="140">
        <v>84</v>
      </c>
      <c r="O31" s="141"/>
      <c r="P31" s="140">
        <f t="shared" ref="P31:P49" si="1">N31+O31</f>
        <v>84</v>
      </c>
      <c r="Q31" s="142" t="s">
        <v>882</v>
      </c>
    </row>
    <row r="32" spans="1:17" s="6" customFormat="1" ht="60.75" customHeight="1" x14ac:dyDescent="0.3">
      <c r="A32" s="90"/>
      <c r="B32" s="91" t="s">
        <v>838</v>
      </c>
      <c r="C32" s="106" t="s">
        <v>839</v>
      </c>
      <c r="D32" s="107"/>
      <c r="E32" s="102"/>
      <c r="F32" s="102"/>
      <c r="G32" s="103"/>
      <c r="H32" s="91"/>
      <c r="I32" s="108"/>
      <c r="J32" s="91"/>
      <c r="K32" s="91"/>
      <c r="L32" s="90"/>
      <c r="M32" s="91"/>
      <c r="N32" s="109"/>
      <c r="O32" s="55"/>
      <c r="P32" s="54"/>
      <c r="Q32" s="91"/>
    </row>
    <row r="33" spans="1:17" s="143" customFormat="1" ht="60.75" customHeight="1" x14ac:dyDescent="0.3">
      <c r="A33" s="130" t="s">
        <v>516</v>
      </c>
      <c r="B33" s="130" t="s">
        <v>767</v>
      </c>
      <c r="C33" s="131" t="s">
        <v>384</v>
      </c>
      <c r="D33" s="132" t="s">
        <v>385</v>
      </c>
      <c r="E33" s="133"/>
      <c r="F33" s="134" t="s">
        <v>386</v>
      </c>
      <c r="G33" s="135" t="s">
        <v>9</v>
      </c>
      <c r="H33" s="136" t="s">
        <v>45</v>
      </c>
      <c r="I33" s="135" t="s">
        <v>6</v>
      </c>
      <c r="J33" s="150" t="s">
        <v>30</v>
      </c>
      <c r="K33" s="138" t="s">
        <v>42</v>
      </c>
      <c r="L33" s="138" t="s">
        <v>59</v>
      </c>
      <c r="M33" s="139" t="s">
        <v>365</v>
      </c>
      <c r="N33" s="140">
        <v>86.3</v>
      </c>
      <c r="O33" s="141">
        <v>5</v>
      </c>
      <c r="P33" s="140">
        <f t="shared" si="1"/>
        <v>91.3</v>
      </c>
      <c r="Q33" s="142" t="s">
        <v>882</v>
      </c>
    </row>
    <row r="34" spans="1:17" s="143" customFormat="1" ht="60.75" customHeight="1" x14ac:dyDescent="0.3">
      <c r="A34" s="130" t="s">
        <v>517</v>
      </c>
      <c r="B34" s="130" t="s">
        <v>768</v>
      </c>
      <c r="C34" s="131" t="s">
        <v>69</v>
      </c>
      <c r="D34" s="132" t="s">
        <v>165</v>
      </c>
      <c r="E34" s="133"/>
      <c r="F34" s="134" t="s">
        <v>382</v>
      </c>
      <c r="G34" s="135" t="s">
        <v>9</v>
      </c>
      <c r="H34" s="136" t="s">
        <v>383</v>
      </c>
      <c r="I34" s="135" t="s">
        <v>6</v>
      </c>
      <c r="J34" s="150" t="s">
        <v>30</v>
      </c>
      <c r="K34" s="138" t="s">
        <v>42</v>
      </c>
      <c r="L34" s="138" t="s">
        <v>17</v>
      </c>
      <c r="M34" s="139" t="s">
        <v>365</v>
      </c>
      <c r="N34" s="140">
        <v>73.400000000000006</v>
      </c>
      <c r="O34" s="141">
        <v>5</v>
      </c>
      <c r="P34" s="140">
        <f t="shared" si="1"/>
        <v>78.400000000000006</v>
      </c>
      <c r="Q34" s="142" t="s">
        <v>882</v>
      </c>
    </row>
    <row r="35" spans="1:17" s="143" customFormat="1" ht="60.75" customHeight="1" x14ac:dyDescent="0.3">
      <c r="A35" s="130" t="s">
        <v>523</v>
      </c>
      <c r="B35" s="130" t="s">
        <v>712</v>
      </c>
      <c r="C35" s="144" t="s">
        <v>352</v>
      </c>
      <c r="D35" s="145" t="s">
        <v>34</v>
      </c>
      <c r="E35" s="146"/>
      <c r="F35" s="156" t="s">
        <v>353</v>
      </c>
      <c r="G35" s="148" t="s">
        <v>9</v>
      </c>
      <c r="H35" s="137" t="s">
        <v>318</v>
      </c>
      <c r="I35" s="148" t="s">
        <v>6</v>
      </c>
      <c r="J35" s="137" t="s">
        <v>215</v>
      </c>
      <c r="K35" s="149" t="s">
        <v>24</v>
      </c>
      <c r="L35" s="149" t="s">
        <v>17</v>
      </c>
      <c r="M35" s="137" t="s">
        <v>116</v>
      </c>
      <c r="N35" s="140">
        <v>59.5</v>
      </c>
      <c r="O35" s="141">
        <v>5</v>
      </c>
      <c r="P35" s="140">
        <f t="shared" si="1"/>
        <v>64.5</v>
      </c>
      <c r="Q35" s="142" t="s">
        <v>882</v>
      </c>
    </row>
    <row r="36" spans="1:17" s="6" customFormat="1" ht="60.75" customHeight="1" x14ac:dyDescent="0.3">
      <c r="A36" s="90"/>
      <c r="B36" s="91" t="s">
        <v>842</v>
      </c>
      <c r="C36" s="106" t="s">
        <v>843</v>
      </c>
      <c r="D36" s="107"/>
      <c r="E36" s="102"/>
      <c r="F36" s="102"/>
      <c r="G36" s="103"/>
      <c r="H36" s="91"/>
      <c r="I36" s="108"/>
      <c r="J36" s="91"/>
      <c r="K36" s="91"/>
      <c r="L36" s="90"/>
      <c r="M36" s="91"/>
      <c r="N36" s="109"/>
      <c r="O36" s="55"/>
      <c r="P36" s="54"/>
      <c r="Q36" s="91"/>
    </row>
    <row r="37" spans="1:17" s="143" customFormat="1" ht="60.75" customHeight="1" x14ac:dyDescent="0.3">
      <c r="A37" s="130" t="s">
        <v>518</v>
      </c>
      <c r="B37" s="130" t="s">
        <v>798</v>
      </c>
      <c r="C37" s="152" t="s">
        <v>133</v>
      </c>
      <c r="D37" s="153" t="s">
        <v>134</v>
      </c>
      <c r="E37" s="154"/>
      <c r="F37" s="134" t="s">
        <v>204</v>
      </c>
      <c r="G37" s="135" t="s">
        <v>16</v>
      </c>
      <c r="H37" s="136" t="s">
        <v>122</v>
      </c>
      <c r="I37" s="135" t="s">
        <v>6</v>
      </c>
      <c r="J37" s="150" t="s">
        <v>30</v>
      </c>
      <c r="K37" s="138" t="s">
        <v>24</v>
      </c>
      <c r="L37" s="142" t="s">
        <v>59</v>
      </c>
      <c r="M37" s="136" t="s">
        <v>135</v>
      </c>
      <c r="N37" s="140">
        <v>82.5</v>
      </c>
      <c r="O37" s="141"/>
      <c r="P37" s="140">
        <f t="shared" si="1"/>
        <v>82.5</v>
      </c>
      <c r="Q37" s="142" t="s">
        <v>882</v>
      </c>
    </row>
    <row r="38" spans="1:17" s="6" customFormat="1" ht="60.75" customHeight="1" x14ac:dyDescent="0.3">
      <c r="A38" s="90"/>
      <c r="B38" s="91" t="s">
        <v>844</v>
      </c>
      <c r="C38" s="106" t="s">
        <v>845</v>
      </c>
      <c r="D38" s="107"/>
      <c r="E38" s="102"/>
      <c r="F38" s="102"/>
      <c r="G38" s="103"/>
      <c r="H38" s="91"/>
      <c r="I38" s="108"/>
      <c r="J38" s="91"/>
      <c r="K38" s="91"/>
      <c r="L38" s="90"/>
      <c r="M38" s="91"/>
      <c r="N38" s="109"/>
      <c r="O38" s="55"/>
      <c r="P38" s="54"/>
      <c r="Q38" s="91"/>
    </row>
    <row r="39" spans="1:17" s="172" customFormat="1" ht="60.75" customHeight="1" x14ac:dyDescent="0.3">
      <c r="A39" s="158" t="s">
        <v>516</v>
      </c>
      <c r="B39" s="158" t="s">
        <v>773</v>
      </c>
      <c r="C39" s="174" t="s">
        <v>46</v>
      </c>
      <c r="D39" s="160" t="s">
        <v>47</v>
      </c>
      <c r="E39" s="161"/>
      <c r="F39" s="162" t="s">
        <v>201</v>
      </c>
      <c r="G39" s="163" t="s">
        <v>48</v>
      </c>
      <c r="H39" s="164" t="s">
        <v>49</v>
      </c>
      <c r="I39" s="163" t="s">
        <v>6</v>
      </c>
      <c r="J39" s="164" t="s">
        <v>30</v>
      </c>
      <c r="K39" s="167" t="s">
        <v>42</v>
      </c>
      <c r="L39" s="167" t="s">
        <v>17</v>
      </c>
      <c r="M39" s="164" t="s">
        <v>54</v>
      </c>
      <c r="N39" s="169">
        <v>51.5</v>
      </c>
      <c r="O39" s="170">
        <v>5</v>
      </c>
      <c r="P39" s="169">
        <f t="shared" si="1"/>
        <v>56.5</v>
      </c>
      <c r="Q39" s="167" t="s">
        <v>882</v>
      </c>
    </row>
    <row r="40" spans="1:17" s="151" customFormat="1" ht="60.75" customHeight="1" x14ac:dyDescent="0.25">
      <c r="A40" s="130" t="s">
        <v>522</v>
      </c>
      <c r="B40" s="130" t="s">
        <v>796</v>
      </c>
      <c r="C40" s="144" t="s">
        <v>559</v>
      </c>
      <c r="D40" s="145" t="s">
        <v>560</v>
      </c>
      <c r="E40" s="146"/>
      <c r="F40" s="147" t="s">
        <v>561</v>
      </c>
      <c r="G40" s="148" t="s">
        <v>9</v>
      </c>
      <c r="H40" s="136" t="s">
        <v>562</v>
      </c>
      <c r="I40" s="148" t="s">
        <v>6</v>
      </c>
      <c r="J40" s="137" t="s">
        <v>30</v>
      </c>
      <c r="K40" s="149" t="s">
        <v>42</v>
      </c>
      <c r="L40" s="149" t="s">
        <v>59</v>
      </c>
      <c r="M40" s="139" t="s">
        <v>54</v>
      </c>
      <c r="N40" s="140">
        <v>70</v>
      </c>
      <c r="O40" s="141">
        <v>5</v>
      </c>
      <c r="P40" s="140">
        <f t="shared" si="1"/>
        <v>75</v>
      </c>
      <c r="Q40" s="142" t="s">
        <v>882</v>
      </c>
    </row>
    <row r="41" spans="1:17" s="151" customFormat="1" ht="60.75" customHeight="1" x14ac:dyDescent="0.25">
      <c r="A41" s="130" t="s">
        <v>523</v>
      </c>
      <c r="B41" s="130" t="s">
        <v>799</v>
      </c>
      <c r="C41" s="144" t="s">
        <v>218</v>
      </c>
      <c r="D41" s="145" t="s">
        <v>219</v>
      </c>
      <c r="E41" s="146"/>
      <c r="F41" s="147" t="s">
        <v>220</v>
      </c>
      <c r="G41" s="148" t="s">
        <v>9</v>
      </c>
      <c r="H41" s="137" t="s">
        <v>221</v>
      </c>
      <c r="I41" s="148" t="s">
        <v>6</v>
      </c>
      <c r="J41" s="137" t="s">
        <v>30</v>
      </c>
      <c r="K41" s="149" t="s">
        <v>42</v>
      </c>
      <c r="L41" s="149" t="s">
        <v>17</v>
      </c>
      <c r="M41" s="139" t="s">
        <v>701</v>
      </c>
      <c r="N41" s="140">
        <v>51.3</v>
      </c>
      <c r="O41" s="141">
        <v>5</v>
      </c>
      <c r="P41" s="140">
        <f t="shared" si="1"/>
        <v>56.3</v>
      </c>
      <c r="Q41" s="142" t="s">
        <v>882</v>
      </c>
    </row>
    <row r="42" spans="1:17" s="38" customFormat="1" ht="42.6" customHeight="1" x14ac:dyDescent="0.25">
      <c r="A42" s="176" t="s">
        <v>873</v>
      </c>
      <c r="B42" s="177"/>
      <c r="C42" s="127" t="s">
        <v>874</v>
      </c>
      <c r="D42" s="120"/>
      <c r="E42" s="121"/>
      <c r="F42" s="121"/>
      <c r="G42" s="96"/>
      <c r="H42" s="122"/>
      <c r="I42" s="94"/>
      <c r="J42" s="94"/>
      <c r="K42" s="128"/>
      <c r="L42" s="128"/>
      <c r="M42" s="128"/>
      <c r="N42" s="128"/>
      <c r="O42" s="128"/>
      <c r="P42" s="128"/>
      <c r="Q42" s="128"/>
    </row>
    <row r="43" spans="1:17" s="6" customFormat="1" ht="42.6" customHeight="1" x14ac:dyDescent="0.3">
      <c r="A43" s="90"/>
      <c r="B43" s="91" t="s">
        <v>824</v>
      </c>
      <c r="C43" s="106" t="s">
        <v>846</v>
      </c>
      <c r="D43" s="107"/>
      <c r="E43" s="102"/>
      <c r="F43" s="102"/>
      <c r="G43" s="103"/>
      <c r="H43" s="91"/>
      <c r="I43" s="108"/>
      <c r="J43" s="91"/>
      <c r="K43" s="91"/>
      <c r="L43" s="90"/>
      <c r="M43" s="91"/>
      <c r="N43" s="109"/>
      <c r="O43" s="55"/>
      <c r="P43" s="54"/>
      <c r="Q43" s="91"/>
    </row>
    <row r="44" spans="1:17" s="151" customFormat="1" ht="51.75" customHeight="1" x14ac:dyDescent="0.25">
      <c r="A44" s="130" t="s">
        <v>516</v>
      </c>
      <c r="B44" s="130" t="s">
        <v>443</v>
      </c>
      <c r="C44" s="131" t="s">
        <v>495</v>
      </c>
      <c r="D44" s="132" t="s">
        <v>128</v>
      </c>
      <c r="E44" s="133"/>
      <c r="F44" s="134" t="s">
        <v>496</v>
      </c>
      <c r="G44" s="135" t="s">
        <v>9</v>
      </c>
      <c r="H44" s="150" t="s">
        <v>142</v>
      </c>
      <c r="I44" s="135" t="s">
        <v>6</v>
      </c>
      <c r="J44" s="150" t="s">
        <v>23</v>
      </c>
      <c r="K44" s="138" t="s">
        <v>24</v>
      </c>
      <c r="L44" s="138" t="s">
        <v>17</v>
      </c>
      <c r="M44" s="136" t="s">
        <v>497</v>
      </c>
      <c r="N44" s="140">
        <v>83</v>
      </c>
      <c r="O44" s="141">
        <v>5</v>
      </c>
      <c r="P44" s="140">
        <f t="shared" si="1"/>
        <v>88</v>
      </c>
      <c r="Q44" s="142" t="s">
        <v>882</v>
      </c>
    </row>
    <row r="45" spans="1:17" s="6" customFormat="1" ht="60.75" customHeight="1" x14ac:dyDescent="0.3">
      <c r="A45" s="90"/>
      <c r="B45" s="91" t="s">
        <v>825</v>
      </c>
      <c r="C45" s="106" t="s">
        <v>847</v>
      </c>
      <c r="D45" s="107"/>
      <c r="E45" s="102"/>
      <c r="F45" s="102"/>
      <c r="G45" s="103"/>
      <c r="H45" s="91"/>
      <c r="I45" s="108"/>
      <c r="J45" s="91"/>
      <c r="K45" s="91"/>
      <c r="L45" s="90"/>
      <c r="M45" s="91"/>
      <c r="N45" s="109"/>
      <c r="O45" s="55"/>
      <c r="P45" s="54"/>
      <c r="Q45" s="91"/>
    </row>
    <row r="46" spans="1:17" s="143" customFormat="1" ht="60.75" customHeight="1" x14ac:dyDescent="0.3">
      <c r="A46" s="130" t="s">
        <v>516</v>
      </c>
      <c r="B46" s="130" t="s">
        <v>478</v>
      </c>
      <c r="C46" s="131" t="s">
        <v>547</v>
      </c>
      <c r="D46" s="132" t="s">
        <v>70</v>
      </c>
      <c r="E46" s="133"/>
      <c r="F46" s="134" t="s">
        <v>548</v>
      </c>
      <c r="G46" s="135" t="s">
        <v>16</v>
      </c>
      <c r="H46" s="150" t="s">
        <v>380</v>
      </c>
      <c r="I46" s="135" t="s">
        <v>6</v>
      </c>
      <c r="J46" s="150" t="s">
        <v>549</v>
      </c>
      <c r="K46" s="138" t="s">
        <v>24</v>
      </c>
      <c r="L46" s="138" t="s">
        <v>17</v>
      </c>
      <c r="M46" s="136" t="s">
        <v>550</v>
      </c>
      <c r="N46" s="140">
        <v>56</v>
      </c>
      <c r="O46" s="141"/>
      <c r="P46" s="140">
        <f t="shared" si="1"/>
        <v>56</v>
      </c>
      <c r="Q46" s="142" t="s">
        <v>882</v>
      </c>
    </row>
    <row r="47" spans="1:17" s="6" customFormat="1" ht="60.75" customHeight="1" x14ac:dyDescent="0.3">
      <c r="A47" s="90"/>
      <c r="B47" s="91" t="s">
        <v>829</v>
      </c>
      <c r="C47" s="106" t="s">
        <v>860</v>
      </c>
      <c r="D47" s="107"/>
      <c r="E47" s="102"/>
      <c r="F47" s="102"/>
      <c r="G47" s="103"/>
      <c r="H47" s="91"/>
      <c r="I47" s="108"/>
      <c r="J47" s="91"/>
      <c r="K47" s="91"/>
      <c r="L47" s="90"/>
      <c r="M47" s="91"/>
      <c r="N47" s="109"/>
      <c r="O47" s="55"/>
      <c r="P47" s="54"/>
      <c r="Q47" s="91"/>
    </row>
    <row r="48" spans="1:17" s="151" customFormat="1" ht="51.75" customHeight="1" x14ac:dyDescent="0.25">
      <c r="A48" s="130" t="s">
        <v>518</v>
      </c>
      <c r="B48" s="130" t="s">
        <v>535</v>
      </c>
      <c r="C48" s="144" t="s">
        <v>391</v>
      </c>
      <c r="D48" s="145" t="s">
        <v>392</v>
      </c>
      <c r="E48" s="147" t="s">
        <v>393</v>
      </c>
      <c r="F48" s="156"/>
      <c r="G48" s="148" t="s">
        <v>16</v>
      </c>
      <c r="H48" s="136" t="s">
        <v>394</v>
      </c>
      <c r="I48" s="148" t="s">
        <v>6</v>
      </c>
      <c r="J48" s="137" t="s">
        <v>173</v>
      </c>
      <c r="K48" s="149" t="s">
        <v>24</v>
      </c>
      <c r="L48" s="149" t="s">
        <v>17</v>
      </c>
      <c r="M48" s="137" t="s">
        <v>395</v>
      </c>
      <c r="N48" s="140">
        <v>65</v>
      </c>
      <c r="O48" s="141"/>
      <c r="P48" s="140">
        <f t="shared" si="1"/>
        <v>65</v>
      </c>
      <c r="Q48" s="142" t="s">
        <v>882</v>
      </c>
    </row>
    <row r="49" spans="1:17" s="143" customFormat="1" ht="60.75" customHeight="1" x14ac:dyDescent="0.3">
      <c r="A49" s="130" t="s">
        <v>519</v>
      </c>
      <c r="B49" s="130" t="s">
        <v>408</v>
      </c>
      <c r="C49" s="144" t="s">
        <v>32</v>
      </c>
      <c r="D49" s="145" t="s">
        <v>632</v>
      </c>
      <c r="E49" s="156" t="s">
        <v>633</v>
      </c>
      <c r="F49" s="156"/>
      <c r="G49" s="148" t="s">
        <v>16</v>
      </c>
      <c r="H49" s="136" t="s">
        <v>591</v>
      </c>
      <c r="I49" s="148" t="s">
        <v>6</v>
      </c>
      <c r="J49" s="137" t="s">
        <v>269</v>
      </c>
      <c r="K49" s="149" t="s">
        <v>24</v>
      </c>
      <c r="L49" s="149" t="s">
        <v>8</v>
      </c>
      <c r="M49" s="137" t="s">
        <v>634</v>
      </c>
      <c r="N49" s="140">
        <v>50.5</v>
      </c>
      <c r="O49" s="141"/>
      <c r="P49" s="140">
        <f t="shared" si="1"/>
        <v>50.5</v>
      </c>
      <c r="Q49" s="142" t="s">
        <v>882</v>
      </c>
    </row>
    <row r="50" spans="1:17" ht="45.6" customHeight="1" x14ac:dyDescent="0.3">
      <c r="A50" s="59"/>
      <c r="B50" s="91" t="s">
        <v>827</v>
      </c>
      <c r="C50" s="106" t="s">
        <v>848</v>
      </c>
      <c r="D50" s="107"/>
      <c r="E50" s="102"/>
      <c r="F50" s="102"/>
      <c r="G50" s="103"/>
      <c r="H50" s="91"/>
      <c r="I50" s="49"/>
      <c r="J50" s="91"/>
      <c r="K50" s="91"/>
      <c r="L50" s="90"/>
      <c r="M50" s="91"/>
      <c r="N50" s="104"/>
      <c r="O50" s="55"/>
      <c r="P50" s="54"/>
      <c r="Q50" s="52"/>
    </row>
    <row r="51" spans="1:17" s="172" customFormat="1" ht="60.75" customHeight="1" x14ac:dyDescent="0.3">
      <c r="A51" s="158" t="s">
        <v>520</v>
      </c>
      <c r="B51" s="158" t="s">
        <v>406</v>
      </c>
      <c r="C51" s="159" t="s">
        <v>450</v>
      </c>
      <c r="D51" s="160" t="s">
        <v>293</v>
      </c>
      <c r="E51" s="162"/>
      <c r="F51" s="162" t="s">
        <v>691</v>
      </c>
      <c r="G51" s="163" t="s">
        <v>9</v>
      </c>
      <c r="H51" s="164" t="s">
        <v>451</v>
      </c>
      <c r="I51" s="163" t="s">
        <v>6</v>
      </c>
      <c r="J51" s="165" t="s">
        <v>452</v>
      </c>
      <c r="K51" s="166" t="s">
        <v>24</v>
      </c>
      <c r="L51" s="167" t="s">
        <v>8</v>
      </c>
      <c r="M51" s="173" t="s">
        <v>453</v>
      </c>
      <c r="N51" s="169">
        <v>79.8</v>
      </c>
      <c r="O51" s="170">
        <v>5</v>
      </c>
      <c r="P51" s="169">
        <f>N51+O51</f>
        <v>84.8</v>
      </c>
      <c r="Q51" s="167" t="s">
        <v>881</v>
      </c>
    </row>
    <row r="52" spans="1:17" s="172" customFormat="1" ht="60.75" customHeight="1" x14ac:dyDescent="0.3">
      <c r="A52" s="158" t="s">
        <v>518</v>
      </c>
      <c r="B52" s="158" t="s">
        <v>444</v>
      </c>
      <c r="C52" s="159" t="s">
        <v>296</v>
      </c>
      <c r="D52" s="160" t="s">
        <v>47</v>
      </c>
      <c r="E52" s="161"/>
      <c r="F52" s="162" t="s">
        <v>297</v>
      </c>
      <c r="G52" s="163" t="s">
        <v>22</v>
      </c>
      <c r="H52" s="164" t="s">
        <v>126</v>
      </c>
      <c r="I52" s="163" t="s">
        <v>6</v>
      </c>
      <c r="J52" s="165" t="s">
        <v>23</v>
      </c>
      <c r="K52" s="166" t="s">
        <v>24</v>
      </c>
      <c r="L52" s="167" t="s">
        <v>59</v>
      </c>
      <c r="M52" s="164" t="s">
        <v>298</v>
      </c>
      <c r="N52" s="169">
        <v>72.5</v>
      </c>
      <c r="O52" s="170">
        <v>5</v>
      </c>
      <c r="P52" s="169">
        <f>N52+O52</f>
        <v>77.5</v>
      </c>
      <c r="Q52" s="167" t="s">
        <v>880</v>
      </c>
    </row>
    <row r="53" spans="1:17" s="6" customFormat="1" ht="51.6" customHeight="1" x14ac:dyDescent="0.3">
      <c r="A53" s="90"/>
      <c r="B53" s="91" t="s">
        <v>834</v>
      </c>
      <c r="C53" s="106" t="s">
        <v>849</v>
      </c>
      <c r="D53" s="107"/>
      <c r="E53" s="102"/>
      <c r="F53" s="102"/>
      <c r="G53" s="103"/>
      <c r="H53" s="91"/>
      <c r="I53" s="108"/>
      <c r="J53" s="91"/>
      <c r="K53" s="91"/>
      <c r="L53" s="90"/>
      <c r="M53" s="91"/>
      <c r="N53" s="109"/>
      <c r="O53" s="55"/>
      <c r="P53" s="54"/>
      <c r="Q53" s="91"/>
    </row>
    <row r="54" spans="1:17" s="151" customFormat="1" ht="51.75" customHeight="1" x14ac:dyDescent="0.25">
      <c r="A54" s="130" t="s">
        <v>519</v>
      </c>
      <c r="B54" s="130" t="s">
        <v>534</v>
      </c>
      <c r="C54" s="131" t="s">
        <v>487</v>
      </c>
      <c r="D54" s="132" t="s">
        <v>486</v>
      </c>
      <c r="E54" s="157" t="s">
        <v>488</v>
      </c>
      <c r="F54" s="154"/>
      <c r="G54" s="135" t="s">
        <v>22</v>
      </c>
      <c r="H54" s="150" t="s">
        <v>489</v>
      </c>
      <c r="I54" s="135" t="s">
        <v>6</v>
      </c>
      <c r="J54" s="150" t="s">
        <v>173</v>
      </c>
      <c r="K54" s="138" t="s">
        <v>24</v>
      </c>
      <c r="L54" s="138" t="s">
        <v>17</v>
      </c>
      <c r="M54" s="137" t="s">
        <v>490</v>
      </c>
      <c r="N54" s="140">
        <v>50.8</v>
      </c>
      <c r="O54" s="141">
        <v>5</v>
      </c>
      <c r="P54" s="140">
        <f t="shared" ref="P54:P75" si="2">N54+O54</f>
        <v>55.8</v>
      </c>
      <c r="Q54" s="142" t="s">
        <v>882</v>
      </c>
    </row>
    <row r="55" spans="1:17" s="6" customFormat="1" ht="60.75" customHeight="1" x14ac:dyDescent="0.3">
      <c r="A55" s="90"/>
      <c r="B55" s="91" t="s">
        <v>836</v>
      </c>
      <c r="C55" s="106" t="s">
        <v>850</v>
      </c>
      <c r="D55" s="107"/>
      <c r="E55" s="102"/>
      <c r="F55" s="102"/>
      <c r="G55" s="103"/>
      <c r="H55" s="91"/>
      <c r="I55" s="108"/>
      <c r="J55" s="91"/>
      <c r="K55" s="91"/>
      <c r="L55" s="90"/>
      <c r="M55" s="91"/>
      <c r="N55" s="109"/>
      <c r="O55" s="55"/>
      <c r="P55" s="54"/>
      <c r="Q55" s="91"/>
    </row>
    <row r="56" spans="1:17" s="143" customFormat="1" ht="60.75" customHeight="1" x14ac:dyDescent="0.3">
      <c r="A56" s="130" t="s">
        <v>518</v>
      </c>
      <c r="B56" s="130" t="s">
        <v>526</v>
      </c>
      <c r="C56" s="152" t="s">
        <v>306</v>
      </c>
      <c r="D56" s="153" t="s">
        <v>307</v>
      </c>
      <c r="E56" s="154"/>
      <c r="F56" s="134" t="s">
        <v>308</v>
      </c>
      <c r="G56" s="135" t="s">
        <v>16</v>
      </c>
      <c r="H56" s="136" t="s">
        <v>309</v>
      </c>
      <c r="I56" s="135" t="s">
        <v>310</v>
      </c>
      <c r="J56" s="136" t="s">
        <v>173</v>
      </c>
      <c r="K56" s="138" t="s">
        <v>24</v>
      </c>
      <c r="L56" s="142" t="s">
        <v>17</v>
      </c>
      <c r="M56" s="136" t="s">
        <v>311</v>
      </c>
      <c r="N56" s="140">
        <v>84.3</v>
      </c>
      <c r="O56" s="141"/>
      <c r="P56" s="140">
        <f t="shared" si="2"/>
        <v>84.3</v>
      </c>
      <c r="Q56" s="142" t="s">
        <v>882</v>
      </c>
    </row>
    <row r="57" spans="1:17" s="6" customFormat="1" ht="60.75" customHeight="1" x14ac:dyDescent="0.3">
      <c r="A57" s="90"/>
      <c r="B57" s="91" t="s">
        <v>838</v>
      </c>
      <c r="C57" s="106" t="s">
        <v>851</v>
      </c>
      <c r="D57" s="107"/>
      <c r="E57" s="102"/>
      <c r="F57" s="102"/>
      <c r="G57" s="103"/>
      <c r="H57" s="91"/>
      <c r="I57" s="108"/>
      <c r="J57" s="91"/>
      <c r="K57" s="91"/>
      <c r="L57" s="90"/>
      <c r="M57" s="91"/>
      <c r="N57" s="109"/>
      <c r="O57" s="55"/>
      <c r="P57" s="54"/>
      <c r="Q57" s="91"/>
    </row>
    <row r="58" spans="1:17" s="143" customFormat="1" ht="60.75" customHeight="1" x14ac:dyDescent="0.3">
      <c r="A58" s="130" t="s">
        <v>516</v>
      </c>
      <c r="B58" s="130" t="s">
        <v>417</v>
      </c>
      <c r="C58" s="152" t="s">
        <v>15</v>
      </c>
      <c r="D58" s="153" t="s">
        <v>103</v>
      </c>
      <c r="E58" s="154"/>
      <c r="F58" s="134" t="s">
        <v>576</v>
      </c>
      <c r="G58" s="135" t="s">
        <v>16</v>
      </c>
      <c r="H58" s="136" t="s">
        <v>577</v>
      </c>
      <c r="I58" s="135" t="s">
        <v>6</v>
      </c>
      <c r="J58" s="150" t="s">
        <v>161</v>
      </c>
      <c r="K58" s="138" t="s">
        <v>42</v>
      </c>
      <c r="L58" s="142" t="s">
        <v>17</v>
      </c>
      <c r="M58" s="136" t="s">
        <v>578</v>
      </c>
      <c r="N58" s="140">
        <v>88.5</v>
      </c>
      <c r="O58" s="141"/>
      <c r="P58" s="140">
        <f t="shared" si="2"/>
        <v>88.5</v>
      </c>
      <c r="Q58" s="142" t="s">
        <v>882</v>
      </c>
    </row>
    <row r="59" spans="1:17" s="38" customFormat="1" ht="52.9" customHeight="1" x14ac:dyDescent="0.25">
      <c r="A59" s="176" t="s">
        <v>875</v>
      </c>
      <c r="B59" s="177"/>
      <c r="C59" s="127" t="s">
        <v>876</v>
      </c>
      <c r="D59" s="120"/>
      <c r="E59" s="121"/>
      <c r="F59" s="121"/>
      <c r="G59" s="96"/>
      <c r="H59" s="122"/>
      <c r="I59" s="94"/>
      <c r="J59" s="94"/>
      <c r="K59" s="128"/>
      <c r="L59" s="128"/>
      <c r="M59" s="128"/>
      <c r="N59" s="129"/>
      <c r="O59" s="129"/>
      <c r="P59" s="128"/>
      <c r="Q59" s="128"/>
    </row>
    <row r="60" spans="1:17" s="6" customFormat="1" ht="60.75" customHeight="1" x14ac:dyDescent="0.3">
      <c r="A60" s="90"/>
      <c r="B60" s="91" t="s">
        <v>824</v>
      </c>
      <c r="C60" s="106" t="s">
        <v>852</v>
      </c>
      <c r="D60" s="107"/>
      <c r="E60" s="102"/>
      <c r="F60" s="102"/>
      <c r="G60" s="103"/>
      <c r="H60" s="91"/>
      <c r="I60" s="108"/>
      <c r="J60" s="91"/>
      <c r="K60" s="91"/>
      <c r="L60" s="90"/>
      <c r="M60" s="91"/>
      <c r="N60" s="109"/>
      <c r="O60" s="55"/>
      <c r="P60" s="54"/>
      <c r="Q60" s="91"/>
    </row>
    <row r="61" spans="1:17" s="143" customFormat="1" ht="60.75" customHeight="1" x14ac:dyDescent="0.3">
      <c r="A61" s="130" t="s">
        <v>516</v>
      </c>
      <c r="B61" s="130" t="s">
        <v>532</v>
      </c>
      <c r="C61" s="144" t="s">
        <v>107</v>
      </c>
      <c r="D61" s="145" t="s">
        <v>170</v>
      </c>
      <c r="E61" s="146"/>
      <c r="F61" s="147" t="s">
        <v>171</v>
      </c>
      <c r="G61" s="148" t="s">
        <v>9</v>
      </c>
      <c r="H61" s="136" t="s">
        <v>325</v>
      </c>
      <c r="I61" s="148" t="s">
        <v>6</v>
      </c>
      <c r="J61" s="137" t="s">
        <v>173</v>
      </c>
      <c r="K61" s="149" t="s">
        <v>42</v>
      </c>
      <c r="L61" s="149" t="s">
        <v>17</v>
      </c>
      <c r="M61" s="137" t="s">
        <v>174</v>
      </c>
      <c r="N61" s="140">
        <v>79</v>
      </c>
      <c r="O61" s="141">
        <v>5</v>
      </c>
      <c r="P61" s="140">
        <f t="shared" si="2"/>
        <v>84</v>
      </c>
      <c r="Q61" s="142" t="s">
        <v>882</v>
      </c>
    </row>
    <row r="62" spans="1:17" ht="60.75" customHeight="1" x14ac:dyDescent="0.3">
      <c r="A62" s="59"/>
      <c r="B62" s="91" t="s">
        <v>825</v>
      </c>
      <c r="C62" s="106" t="s">
        <v>861</v>
      </c>
      <c r="D62" s="107"/>
      <c r="E62" s="102"/>
      <c r="F62" s="102"/>
      <c r="G62" s="103"/>
      <c r="H62" s="91"/>
      <c r="I62" s="49"/>
      <c r="J62" s="91"/>
      <c r="K62" s="91"/>
      <c r="L62" s="90"/>
      <c r="M62" s="91"/>
      <c r="N62" s="104"/>
      <c r="O62" s="55"/>
      <c r="P62" s="54"/>
      <c r="Q62" s="52"/>
    </row>
    <row r="63" spans="1:17" s="143" customFormat="1" ht="60.75" customHeight="1" x14ac:dyDescent="0.3">
      <c r="A63" s="130" t="s">
        <v>518</v>
      </c>
      <c r="B63" s="130" t="s">
        <v>814</v>
      </c>
      <c r="C63" s="144" t="s">
        <v>107</v>
      </c>
      <c r="D63" s="145" t="s">
        <v>148</v>
      </c>
      <c r="E63" s="146"/>
      <c r="F63" s="156" t="s">
        <v>216</v>
      </c>
      <c r="G63" s="148" t="s">
        <v>22</v>
      </c>
      <c r="H63" s="136" t="s">
        <v>217</v>
      </c>
      <c r="I63" s="148" t="s">
        <v>6</v>
      </c>
      <c r="J63" s="150" t="s">
        <v>30</v>
      </c>
      <c r="K63" s="149" t="s">
        <v>42</v>
      </c>
      <c r="L63" s="149" t="s">
        <v>59</v>
      </c>
      <c r="M63" s="136" t="s">
        <v>90</v>
      </c>
      <c r="N63" s="140">
        <v>68.5</v>
      </c>
      <c r="O63" s="141">
        <v>5</v>
      </c>
      <c r="P63" s="140">
        <f t="shared" si="2"/>
        <v>73.5</v>
      </c>
      <c r="Q63" s="142" t="s">
        <v>882</v>
      </c>
    </row>
    <row r="64" spans="1:17" s="143" customFormat="1" ht="60.75" customHeight="1" x14ac:dyDescent="0.3">
      <c r="A64" s="130" t="s">
        <v>519</v>
      </c>
      <c r="B64" s="130" t="s">
        <v>785</v>
      </c>
      <c r="C64" s="144" t="s">
        <v>69</v>
      </c>
      <c r="D64" s="145" t="s">
        <v>34</v>
      </c>
      <c r="E64" s="146"/>
      <c r="F64" s="147" t="s">
        <v>554</v>
      </c>
      <c r="G64" s="148" t="s">
        <v>16</v>
      </c>
      <c r="H64" s="136" t="s">
        <v>515</v>
      </c>
      <c r="I64" s="148" t="s">
        <v>6</v>
      </c>
      <c r="J64" s="137" t="s">
        <v>30</v>
      </c>
      <c r="K64" s="149" t="s">
        <v>42</v>
      </c>
      <c r="L64" s="149" t="s">
        <v>17</v>
      </c>
      <c r="M64" s="139" t="s">
        <v>555</v>
      </c>
      <c r="N64" s="140">
        <v>74</v>
      </c>
      <c r="O64" s="141"/>
      <c r="P64" s="140">
        <f t="shared" si="2"/>
        <v>74</v>
      </c>
      <c r="Q64" s="142" t="s">
        <v>882</v>
      </c>
    </row>
    <row r="65" spans="1:17" s="143" customFormat="1" ht="60.75" customHeight="1" x14ac:dyDescent="0.3">
      <c r="A65" s="130" t="s">
        <v>524</v>
      </c>
      <c r="B65" s="130" t="s">
        <v>482</v>
      </c>
      <c r="C65" s="131" t="s">
        <v>285</v>
      </c>
      <c r="D65" s="132" t="s">
        <v>140</v>
      </c>
      <c r="E65" s="133"/>
      <c r="F65" s="134" t="s">
        <v>262</v>
      </c>
      <c r="G65" s="135" t="s">
        <v>16</v>
      </c>
      <c r="H65" s="150" t="s">
        <v>263</v>
      </c>
      <c r="I65" s="135" t="s">
        <v>6</v>
      </c>
      <c r="J65" s="150" t="s">
        <v>264</v>
      </c>
      <c r="K65" s="138" t="s">
        <v>24</v>
      </c>
      <c r="L65" s="138" t="s">
        <v>17</v>
      </c>
      <c r="M65" s="136" t="s">
        <v>90</v>
      </c>
      <c r="N65" s="140">
        <v>57</v>
      </c>
      <c r="O65" s="141"/>
      <c r="P65" s="140">
        <f t="shared" si="2"/>
        <v>57</v>
      </c>
      <c r="Q65" s="142" t="s">
        <v>882</v>
      </c>
    </row>
    <row r="66" spans="1:17" s="6" customFormat="1" ht="60.75" customHeight="1" x14ac:dyDescent="0.3">
      <c r="A66" s="125"/>
      <c r="B66" s="91" t="s">
        <v>829</v>
      </c>
      <c r="C66" s="106" t="s">
        <v>853</v>
      </c>
      <c r="D66" s="107"/>
      <c r="E66" s="102"/>
      <c r="F66" s="102"/>
      <c r="G66" s="103"/>
      <c r="H66" s="91"/>
      <c r="I66" s="108"/>
      <c r="J66" s="91"/>
      <c r="K66" s="91"/>
      <c r="L66" s="90"/>
      <c r="M66" s="91"/>
      <c r="N66" s="109"/>
      <c r="O66" s="55"/>
      <c r="P66" s="54"/>
      <c r="Q66" s="91"/>
    </row>
    <row r="67" spans="1:17" s="143" customFormat="1" ht="60.75" customHeight="1" x14ac:dyDescent="0.3">
      <c r="A67" s="130" t="s">
        <v>518</v>
      </c>
      <c r="B67" s="130" t="s">
        <v>776</v>
      </c>
      <c r="C67" s="131" t="s">
        <v>492</v>
      </c>
      <c r="D67" s="132" t="s">
        <v>636</v>
      </c>
      <c r="E67" s="133"/>
      <c r="F67" s="134" t="s">
        <v>493</v>
      </c>
      <c r="G67" s="135" t="s">
        <v>9</v>
      </c>
      <c r="H67" s="150" t="s">
        <v>699</v>
      </c>
      <c r="I67" s="135" t="s">
        <v>6</v>
      </c>
      <c r="J67" s="150" t="s">
        <v>30</v>
      </c>
      <c r="K67" s="138" t="s">
        <v>24</v>
      </c>
      <c r="L67" s="138" t="s">
        <v>59</v>
      </c>
      <c r="M67" s="136" t="s">
        <v>494</v>
      </c>
      <c r="N67" s="140">
        <v>75.5</v>
      </c>
      <c r="O67" s="141">
        <v>5</v>
      </c>
      <c r="P67" s="140">
        <f t="shared" si="2"/>
        <v>80.5</v>
      </c>
      <c r="Q67" s="142" t="s">
        <v>882</v>
      </c>
    </row>
    <row r="68" spans="1:17" s="6" customFormat="1" ht="60.75" customHeight="1" x14ac:dyDescent="0.3">
      <c r="A68" s="90"/>
      <c r="B68" s="91" t="s">
        <v>827</v>
      </c>
      <c r="C68" s="106" t="s">
        <v>862</v>
      </c>
      <c r="D68" s="107"/>
      <c r="E68" s="102"/>
      <c r="F68" s="102"/>
      <c r="G68" s="103"/>
      <c r="H68" s="91"/>
      <c r="I68" s="108"/>
      <c r="J68" s="91"/>
      <c r="K68" s="91"/>
      <c r="L68" s="90"/>
      <c r="M68" s="91"/>
      <c r="N68" s="109"/>
      <c r="O68" s="55"/>
      <c r="P68" s="54"/>
      <c r="Q68" s="91"/>
    </row>
    <row r="69" spans="1:17" s="143" customFormat="1" ht="60.75" customHeight="1" x14ac:dyDescent="0.3">
      <c r="A69" s="130" t="s">
        <v>516</v>
      </c>
      <c r="B69" s="130" t="s">
        <v>801</v>
      </c>
      <c r="C69" s="144" t="s">
        <v>556</v>
      </c>
      <c r="D69" s="145" t="s">
        <v>557</v>
      </c>
      <c r="E69" s="146"/>
      <c r="F69" s="147" t="s">
        <v>558</v>
      </c>
      <c r="G69" s="148" t="s">
        <v>22</v>
      </c>
      <c r="H69" s="136" t="s">
        <v>515</v>
      </c>
      <c r="I69" s="148" t="s">
        <v>6</v>
      </c>
      <c r="J69" s="137" t="s">
        <v>30</v>
      </c>
      <c r="K69" s="149" t="s">
        <v>42</v>
      </c>
      <c r="L69" s="149" t="s">
        <v>59</v>
      </c>
      <c r="M69" s="139" t="s">
        <v>680</v>
      </c>
      <c r="N69" s="140">
        <v>85.5</v>
      </c>
      <c r="O69" s="141">
        <v>5</v>
      </c>
      <c r="P69" s="140">
        <f t="shared" si="2"/>
        <v>90.5</v>
      </c>
      <c r="Q69" s="142" t="s">
        <v>882</v>
      </c>
    </row>
    <row r="70" spans="1:17" s="143" customFormat="1" ht="60.75" customHeight="1" x14ac:dyDescent="0.3">
      <c r="A70" s="130" t="s">
        <v>519</v>
      </c>
      <c r="B70" s="130" t="s">
        <v>407</v>
      </c>
      <c r="C70" s="131" t="s">
        <v>133</v>
      </c>
      <c r="D70" s="132" t="s">
        <v>243</v>
      </c>
      <c r="E70" s="133"/>
      <c r="F70" s="134" t="s">
        <v>500</v>
      </c>
      <c r="G70" s="135" t="s">
        <v>16</v>
      </c>
      <c r="H70" s="150" t="s">
        <v>501</v>
      </c>
      <c r="I70" s="135" t="s">
        <v>6</v>
      </c>
      <c r="J70" s="150" t="s">
        <v>502</v>
      </c>
      <c r="K70" s="138" t="s">
        <v>24</v>
      </c>
      <c r="L70" s="138" t="s">
        <v>59</v>
      </c>
      <c r="M70" s="136" t="s">
        <v>453</v>
      </c>
      <c r="N70" s="140">
        <v>99.5</v>
      </c>
      <c r="O70" s="141"/>
      <c r="P70" s="140">
        <f t="shared" si="2"/>
        <v>99.5</v>
      </c>
      <c r="Q70" s="142" t="s">
        <v>882</v>
      </c>
    </row>
    <row r="71" spans="1:17" s="6" customFormat="1" ht="60.75" customHeight="1" x14ac:dyDescent="0.3">
      <c r="A71" s="90"/>
      <c r="B71" s="91" t="s">
        <v>834</v>
      </c>
      <c r="C71" s="106" t="s">
        <v>863</v>
      </c>
      <c r="D71" s="107"/>
      <c r="E71" s="102"/>
      <c r="F71" s="102"/>
      <c r="G71" s="103"/>
      <c r="H71" s="91"/>
      <c r="I71" s="108"/>
      <c r="J71" s="91"/>
      <c r="K71" s="91"/>
      <c r="L71" s="90"/>
      <c r="M71" s="91"/>
      <c r="N71" s="109"/>
      <c r="O71" s="55"/>
      <c r="P71" s="54"/>
      <c r="Q71" s="91"/>
    </row>
    <row r="72" spans="1:17" s="143" customFormat="1" ht="60.75" customHeight="1" x14ac:dyDescent="0.3">
      <c r="A72" s="130" t="s">
        <v>516</v>
      </c>
      <c r="B72" s="130" t="s">
        <v>415</v>
      </c>
      <c r="C72" s="152" t="s">
        <v>292</v>
      </c>
      <c r="D72" s="153" t="s">
        <v>293</v>
      </c>
      <c r="E72" s="154"/>
      <c r="F72" s="134" t="s">
        <v>294</v>
      </c>
      <c r="G72" s="135" t="s">
        <v>22</v>
      </c>
      <c r="H72" s="136" t="s">
        <v>295</v>
      </c>
      <c r="I72" s="135" t="s">
        <v>6</v>
      </c>
      <c r="J72" s="150" t="s">
        <v>161</v>
      </c>
      <c r="K72" s="138" t="s">
        <v>42</v>
      </c>
      <c r="L72" s="142" t="s">
        <v>59</v>
      </c>
      <c r="M72" s="136" t="s">
        <v>313</v>
      </c>
      <c r="N72" s="140">
        <v>52.5</v>
      </c>
      <c r="O72" s="141">
        <v>5</v>
      </c>
      <c r="P72" s="140">
        <f t="shared" si="2"/>
        <v>57.5</v>
      </c>
      <c r="Q72" s="142" t="s">
        <v>882</v>
      </c>
    </row>
    <row r="73" spans="1:17" s="151" customFormat="1" ht="51.75" customHeight="1" x14ac:dyDescent="0.25">
      <c r="A73" s="130" t="s">
        <v>518</v>
      </c>
      <c r="B73" s="130" t="s">
        <v>469</v>
      </c>
      <c r="C73" s="144" t="s">
        <v>859</v>
      </c>
      <c r="D73" s="145" t="s">
        <v>254</v>
      </c>
      <c r="E73" s="146"/>
      <c r="F73" s="147" t="s">
        <v>639</v>
      </c>
      <c r="G73" s="148" t="s">
        <v>9</v>
      </c>
      <c r="H73" s="136" t="s">
        <v>111</v>
      </c>
      <c r="I73" s="148" t="s">
        <v>6</v>
      </c>
      <c r="J73" s="137" t="s">
        <v>27</v>
      </c>
      <c r="K73" s="149" t="s">
        <v>24</v>
      </c>
      <c r="L73" s="149" t="s">
        <v>17</v>
      </c>
      <c r="M73" s="137" t="s">
        <v>169</v>
      </c>
      <c r="N73" s="140">
        <v>59</v>
      </c>
      <c r="O73" s="141">
        <v>5</v>
      </c>
      <c r="P73" s="140">
        <f t="shared" si="2"/>
        <v>64</v>
      </c>
      <c r="Q73" s="142" t="s">
        <v>882</v>
      </c>
    </row>
    <row r="74" spans="1:17" s="6" customFormat="1" ht="60.75" customHeight="1" x14ac:dyDescent="0.3">
      <c r="A74" s="90"/>
      <c r="B74" s="91" t="s">
        <v>838</v>
      </c>
      <c r="C74" s="106" t="s">
        <v>854</v>
      </c>
      <c r="D74" s="107"/>
      <c r="E74" s="102"/>
      <c r="F74" s="102"/>
      <c r="G74" s="103"/>
      <c r="H74" s="91"/>
      <c r="I74" s="108"/>
      <c r="J74" s="91"/>
      <c r="K74" s="91"/>
      <c r="L74" s="90"/>
      <c r="M74" s="91"/>
      <c r="N74" s="109"/>
      <c r="O74" s="55"/>
      <c r="P74" s="54"/>
      <c r="Q74" s="91"/>
    </row>
    <row r="75" spans="1:17" s="143" customFormat="1" ht="60.75" customHeight="1" x14ac:dyDescent="0.3">
      <c r="A75" s="130" t="s">
        <v>518</v>
      </c>
      <c r="B75" s="130" t="s">
        <v>416</v>
      </c>
      <c r="C75" s="152" t="s">
        <v>81</v>
      </c>
      <c r="D75" s="153" t="s">
        <v>574</v>
      </c>
      <c r="E75" s="154"/>
      <c r="F75" s="134" t="s">
        <v>571</v>
      </c>
      <c r="G75" s="135" t="s">
        <v>22</v>
      </c>
      <c r="H75" s="136" t="s">
        <v>572</v>
      </c>
      <c r="I75" s="135" t="s">
        <v>6</v>
      </c>
      <c r="J75" s="150" t="s">
        <v>161</v>
      </c>
      <c r="K75" s="138" t="s">
        <v>42</v>
      </c>
      <c r="L75" s="142" t="s">
        <v>17</v>
      </c>
      <c r="M75" s="136" t="s">
        <v>573</v>
      </c>
      <c r="N75" s="140">
        <v>85.5</v>
      </c>
      <c r="O75" s="141">
        <v>5</v>
      </c>
      <c r="P75" s="140">
        <f t="shared" si="2"/>
        <v>90.5</v>
      </c>
      <c r="Q75" s="142" t="s">
        <v>882</v>
      </c>
    </row>
    <row r="76" spans="1:17" x14ac:dyDescent="0.3">
      <c r="A76" s="72"/>
      <c r="B76" s="72"/>
      <c r="C76" s="73"/>
      <c r="D76" s="74"/>
      <c r="E76" s="75"/>
      <c r="F76" s="76"/>
      <c r="G76" s="77"/>
      <c r="H76" s="78"/>
      <c r="I76" s="77"/>
      <c r="J76" s="78"/>
      <c r="K76" s="79"/>
      <c r="L76" s="79"/>
      <c r="M76" s="80"/>
      <c r="N76" s="81">
        <f>COUNTA(N12:N75)</f>
        <v>37</v>
      </c>
      <c r="O76" s="82"/>
      <c r="P76" s="83"/>
      <c r="Q76" s="84">
        <f>COUNTIF(Q12:Q75,"Bỏ thi")</f>
        <v>0</v>
      </c>
    </row>
    <row r="77" spans="1:17" ht="30.6" customHeight="1" x14ac:dyDescent="0.3">
      <c r="A77" s="72"/>
      <c r="B77" s="72"/>
      <c r="C77" s="85" t="s">
        <v>883</v>
      </c>
      <c r="D77" s="74"/>
      <c r="E77" s="75"/>
      <c r="F77" s="76"/>
      <c r="G77" s="77"/>
      <c r="H77" s="78"/>
      <c r="I77" s="77"/>
      <c r="J77" s="78"/>
      <c r="K77" s="79"/>
      <c r="L77" s="79"/>
      <c r="M77" s="80"/>
      <c r="N77" s="86"/>
      <c r="O77" s="87"/>
      <c r="P77" s="86"/>
      <c r="Q77" s="84">
        <f>COUNTIF(Q12:Q75,"Dự kiến trúng tuyển")</f>
        <v>0</v>
      </c>
    </row>
    <row r="78" spans="1:17" x14ac:dyDescent="0.3">
      <c r="N78" s="40"/>
      <c r="O78" s="41"/>
      <c r="P78" s="40"/>
      <c r="Q78" s="39"/>
    </row>
    <row r="79" spans="1:17" x14ac:dyDescent="0.3">
      <c r="L79" s="28"/>
      <c r="M79" s="32"/>
      <c r="N79" s="5"/>
      <c r="O79" s="7"/>
      <c r="P79" s="5"/>
    </row>
  </sheetData>
  <mergeCells count="22">
    <mergeCell ref="A5:Q5"/>
    <mergeCell ref="A6:Q6"/>
    <mergeCell ref="F9:F10"/>
    <mergeCell ref="G8:G10"/>
    <mergeCell ref="H8:H10"/>
    <mergeCell ref="B8:B10"/>
    <mergeCell ref="I8:J9"/>
    <mergeCell ref="C8:D10"/>
    <mergeCell ref="N8:N10"/>
    <mergeCell ref="Q8:Q10"/>
    <mergeCell ref="O8:O10"/>
    <mergeCell ref="P8:P10"/>
    <mergeCell ref="L8:L10"/>
    <mergeCell ref="M8:M10"/>
    <mergeCell ref="E9:E10"/>
    <mergeCell ref="K8:K10"/>
    <mergeCell ref="E8:F8"/>
    <mergeCell ref="A11:B11"/>
    <mergeCell ref="A20:B20"/>
    <mergeCell ref="A42:B42"/>
    <mergeCell ref="A59:B59"/>
    <mergeCell ref="A8:A10"/>
  </mergeCells>
  <printOptions horizontalCentered="1"/>
  <pageMargins left="0.31496062992125984" right="3.937007874015748E-2" top="0.62992125984251968" bottom="0.59055118110236227" header="0.39370078740157483" footer="0.39370078740157483"/>
  <pageSetup paperSize="9" scale="55" orientation="landscape" r:id="rId1"/>
  <headerFooter differentFirst="1" alignWithMargins="0">
    <oddHeader xml:space="preserve">&amp;C&amp;P/&amp;N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DS diem thi (2)</vt:lpstr>
      <vt:lpstr>Danh sach  TT</vt:lpstr>
      <vt:lpstr>'Danh sach  TT'!Print_Area</vt:lpstr>
      <vt:lpstr>'DS diem thi (2)'!Print_Area</vt:lpstr>
      <vt:lpstr>'Danh sach  TT'!Print_Titles</vt:lpstr>
      <vt:lpstr>'DS diem thi (2)'!Print_Titles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2024-12-04T03:33:58Z</cp:lastPrinted>
  <dcterms:created xsi:type="dcterms:W3CDTF">2020-04-09T06:36:55Z</dcterms:created>
  <dcterms:modified xsi:type="dcterms:W3CDTF">2024-12-11T00:22:43Z</dcterms:modified>
</cp:coreProperties>
</file>